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fe3a1b88e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9434716a9f98492d"/>
    <x:sheet xmlns:r="http://schemas.openxmlformats.org/officeDocument/2006/relationships" name="Monthly S&amp;D" sheetId="2" r:id="R4e386530bb174403"/>
    <x:sheet xmlns:r="http://schemas.openxmlformats.org/officeDocument/2006/relationships" name="LNG Schedule" sheetId="3" r:id="R29149adb906d41e5"/>
    <x:sheet xmlns:r="http://schemas.openxmlformats.org/officeDocument/2006/relationships" name="Assumptions" sheetId="4" r:id="Rad0fd3bbea074500"/>
    <x:sheet xmlns:r="http://schemas.openxmlformats.org/officeDocument/2006/relationships" name="Update Log" sheetId="5" r:id="R9b088957bbab47e9"/>
    <x:sheet xmlns:r="http://schemas.openxmlformats.org/officeDocument/2006/relationships" name="Checks" sheetId="6" r:id="R0aca32ff44a64484"/>
    <x:sheet xmlns:r="http://schemas.openxmlformats.org/officeDocument/2006/relationships" name="LNG Terminal Balance" sheetId="7" r:id="R0aac9d7aedc54db7"/>
  </x:sheets>
</x:workbook>
</file>

<file path=xl/comments1.xml><?xml version="1.0" encoding="utf-8"?>
<x:comments xmlns:x="http://schemas.openxmlformats.org/spreadsheetml/2006/main">
  <x:authors>
    <x:author>tc={0B980595-95B3-F9D5-CCDA-3CC54CDCC6D8}</x:author>
  </x:authors>
  <x:commentList>
    <x:comment ref="C19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Aggregate LNG remaining in terminal tanks at the end of March, shown in TWh. It is separate from underground gas storage.</x:t>
        </x:r>
      </x:text>
    </x:comment>
  </x:commentList>
</x:comments>
</file>

<file path=xl/comments2.xml><?xml version="1.0" encoding="utf-8"?>
<x:comments xmlns:x="http://schemas.openxmlformats.org/spreadsheetml/2006/main">
  <x:authors>
    <x:author>tc={A8DDF894-EBA3-1BF9-83A6-D86F3B27BB5A}</x:author>
  </x:authors>
  <x:commentList>
    <x:comment ref="H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Formula-driven aggregation of the prior-close LNG schedule plus the untracked base sendout assumption.</x:t>
        </x:r>
      </x:text>
    </x:comment>
  </x:commentList>
</x:comments>
</file>

<file path=xl/comments3.xml><?xml version="1.0" encoding="utf-8"?>
<x:comments xmlns:x="http://schemas.openxmlformats.org/spreadsheetml/2006/main">
  <x:authors>
    <x:author>tc={056EE990-F4A2-83C1-55DB-BACAD64CDCC7}</x:author>
    <x:author>tc={C2389F1B-9B20-076B-08D2-5EF0257EB1F3}</x:author>
    <x:author>tc={8BEA0807-C1D4-51B6-DC03-572FA730F0DD}</x:author>
    <x:author>tc={B78FD279-55D2-8BF9-C2F6-98C8BC60111F}</x:author>
    <x:author>tc={B9DDB662-D285-8983-6D51-9891B94E4B8B}</x:author>
    <x:author>tc={3455B1CC-D7A5-071D-F658-3B473B5858DF}</x:author>
  </x:authors>
  <x:commentList>
    <x:comment ref="A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Unique row-level identifier for this discharge leg. Use one row per terminal/date allocation. If a cargo is split across terminals, create separate legs and keep the Leg IDs distinct, for example cargo-123-a and cargo-123-b.</x:t>
        </x:r>
      </x:text>
    </x:comment>
    <x:comment ref="B7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Stable cargo-level identifier used to match vessel/provider records across updates. Keep the same Cargo ID when evidence changes for an existing cargo. Create a new Cargo ID only when the evidence supports a distinct cargo.</x:t>
        </x:r>
      </x:text>
    </x:comment>
    <x:comment ref="E7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First gas-day on which terminal sendout from this discharge leg enters the balance. This is not automatically the vessel ETA. The helper columns apply the terminal three-day sendout profile from this date.</x:t>
        </x:r>
      </x:text>
    </x:comment>
    <x:comment ref="H7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Set to Yes only when this leg should be counted in European LNG sendout as of the evaluation cutoff. Set to No for out-of-scope, duplicate, stale, retracted, unresolved, or unsupported observations, and document the basis in Source IDs and Status / basis.</x:t>
        </x:r>
      </x:text>
    </x:comment>
    <x:comment ref="Q7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Gas day on which the LNG is expected to be unloaded into terminal tanks. This can differ from sendout start when terminal or network constraints delay regasification.</x:t>
        </x:r>
      </x:text>
    </x:comment>
    <x:comment ref="R7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Formula-driven LNG added to terminal inventory: included cargo GWh multiplied by the discharge-leg fraction.</x:t>
        </x:r>
      </x:text>
    </x:comment>
  </x:commentList>
</x:comments>
</file>

<file path=xl/comments4.xml><?xml version="1.0" encoding="utf-8"?>
<x:comments xmlns:x="http://schemas.openxmlformats.org/spreadsheetml/2006/main">
  <x:authors>
    <x:author>tc={34F70115-73D7-BBD7-38A4-FE65A84B221E}</x:author>
    <x:author>tc={EB1DA9D8-BA56-161D-3064-85CD24B62272}</x:author>
    <x:author>tc={1E56BF7A-AFF0-B364-10C2-04F19DCE0526}</x:author>
    <x:author>tc={2F299B3E-A306-41C1-2DF1-7B545B6F1382}</x:author>
  </x:authors>
  <x:commentList>
    <x:comment ref="B6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Synthetic prior-close house convention. Replace with the firm's standard conversion in production use.</x:t>
        </x:r>
      </x:text>
    </x:comment>
    <x:comment ref="I17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Opening LNG inventory is the terminal tank stock at the start of January. It is distinct from underground gas storage in the gas balance.</x:t>
        </x:r>
      </x:text>
    </x:comment>
    <x:comment ref="J17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Share of the untracked base LNG sendout assigned to this terminal. In-scope terminal shares must total 100%.</x:t>
        </x:r>
      </x:text>
    </x:comment>
    <x:comment ref="K17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Synthetic prior-close difference between base unloadings and base sendout, in GWh/d. It creates a visible terminal inventory roll-forward without changing total system sendout.</x:t>
        </x:r>
      </x:text>
    </x:comment>
  </x:commentList>
</x:comments>
</file>

<file path=xl/comments5.xml><?xml version="1.0" encoding="utf-8"?>
<x:comments xmlns:x="http://schemas.openxmlformats.org/spreadsheetml/2006/main">
  <x:authors>
    <x:author>tc={ABD536D2-D68B-B8E4-82F5-381AA7D4EE27}</x:author>
    <x:author>tc={B93B8266-CAF3-1FC1-D602-8B92824D9BA6}</x:author>
    <x:author>tc={9172A9F8-E443-ADA9-4AF9-A375587D4308}</x:author>
    <x:author>tc={E6554306-33D6-AD90-A4E7-8045BB688E1A}</x:author>
  </x:authors>
  <x:commentList>
    <x:comment ref="F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Included cargo energy entering terminal tanks during the month, linked to Discharge date on LNG Schedule.</x:t>
        </x:r>
      </x:text>
    </x:comment>
    <x:comment ref="I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Formula-driven regasification associated with tracked cargo legs. This may occur after unloading and is the relevant gas-system supply flow.</x:t>
        </x:r>
      </x:text>
    </x:comment>
    <x:comment ref="M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Opening inventory plus unloadings, less sendout, reloads/other and losses. This is LNG held in terminal tanks, not underground gas storage.</x:t>
        </x:r>
      </x:text>
    </x:comment>
    <x:comment ref="J5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Total terminal regasification sendout. Monthly S&amp;D links this field into the LNG terminal sendout supply line.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3">
    <x:numFmt numFmtId="200" formatCode="#,##0.0;[Red](#,##0.0);-"/>
    <x:numFmt numFmtId="201" formatCode="0.0%;[Red](0.0%);-"/>
    <x:numFmt numFmtId="202" formatCode="#,##0.0"/>
    <x:numFmt numFmtId="203" formatCode="mmm-yy"/>
    <x:numFmt numFmtId="204" formatCode="#,##0"/>
    <x:numFmt numFmtId="205" formatCode="yyyy-mm-dd"/>
    <x:numFmt numFmtId="206" formatCode="0"/>
    <x:numFmt numFmtId="207" formatCode="#,##0.0;(#,##0.0);-"/>
    <x:numFmt numFmtId="208" formatCode="0.0%"/>
    <x:numFmt numFmtId="209" formatCode="0.0;[Red](0.0);-"/>
    <x:numFmt numFmtId="210" formatCode="0.0"/>
    <x:numFmt numFmtId="211" formatCode="0.000;[Red](0.000);-"/>
    <x:numFmt numFmtId="212" formatCode="0.000;(0.000);-"/>
  </x:numFmts>
  <x:fonts count="13">
    <x:font>
      <x:sz val="11"/>
      <x:name val="Carlito"/>
    </x:font>
    <x:font>
      <x:sz val="11"/>
      <x:color rgb="FF000000"/>
      <x:name val="Carlito"/>
    </x:font>
    <x:font>
      <x:b/>
      <x:sz val="14"/>
      <x:color rgb="FFFFFFFF"/>
      <x:name val="Carlito"/>
    </x:font>
    <x:font>
      <x:i/>
      <x:sz val="11"/>
      <x:color rgb="FF666666"/>
      <x:name val="Carlito"/>
    </x:font>
    <x:font>
      <x:b/>
      <x:sz val="11"/>
      <x:color rgb="FF000000"/>
      <x:name val="Carlito"/>
    </x:font>
    <x:font>
      <x:sz val="11"/>
      <x:color rgb="FF008000"/>
      <x:name val="Carlito"/>
    </x:font>
    <x:font>
      <x:b/>
      <x:sz val="9"/>
      <x:color rgb="FFFFFFFF"/>
      <x:name val="Carlito"/>
    </x:font>
    <x:font>
      <x:sz val="11"/>
      <x:color rgb="FF0000FF"/>
      <x:name val="Carlito"/>
    </x:font>
    <x:font>
      <x:sz val="11"/>
      <x:color rgb="FFC00000"/>
      <x:name val="Carlito"/>
    </x:font>
    <x:font>
      <x:sz val="11"/>
      <x:color rgb="FF666666"/>
      <x:name val="Carlito"/>
    </x:font>
    <x:font>
      <x:b/>
      <x:sz val="11"/>
      <x:color rgb="FFFFFFFF"/>
      <x:name val="Carlito"/>
    </x:font>
    <x:font>
      <x:b/>
      <x:sz val="11"/>
      <x:color rgb="FF276321"/>
      <x:name val="Carlito"/>
    </x:font>
    <x:font>
      <x:sz val="11"/>
      <x:color rgb="FF276321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64664"/>
      </x:patternFill>
    </x:fill>
    <x:fill>
      <x:patternFill patternType="solid">
        <x:fgColor rgb="FF078B50"/>
      </x:patternFill>
    </x:fill>
    <x:fill>
      <x:patternFill patternType="solid">
        <x:fgColor rgb="FFD9D9D9"/>
      </x:patternFill>
    </x:fill>
    <x:fill>
      <x:patternFill patternType="solid">
        <x:fgColor rgb="FFFFF2CC"/>
      </x:patternFill>
    </x:fill>
    <x:fill>
      <x:patternFill patternType="solid">
        <x:fgColor rgb="FFF2F2F2"/>
      </x:patternFill>
    </x:fill>
    <x:fill>
      <x:patternFill patternType="solid">
        <x:fgColor rgb="FF064664"/>
      </x:patternFill>
    </x:fill>
    <x:fill>
      <x:patternFill patternType="solid">
        <x:fgColor rgb="FF078B50"/>
      </x:patternFill>
    </x:fill>
    <x:fill>
      <x:patternFill patternType="solid">
        <x:fgColor rgb="FFDDEED6"/>
      </x:patternFill>
    </x:fill>
    <x:fill>
      <x:patternFill patternType="solid">
        <x:fgColor rgb="FFFFF2CC"/>
      </x:patternFill>
    </x:fill>
    <x:fill>
      <x:patternFill patternType="solid">
        <x:fgColor rgb="FFF2F2F2"/>
      </x:patternFill>
    </x:fill>
  </x:fills>
  <x:borders count="14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right style="thin">
        <x:color rgb="FFFFFFFF"/>
      </x:right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bottom style="thin">
        <x:color rgb="FFFFFFFF"/>
      </x:bottom>
    </x:border>
    <x:border>
      <x:left style="thin">
        <x:color rgb="FFFFFFFF"/>
      </x:left>
      <x:bottom style="thin">
        <x:color rgb="FFFFFFFF"/>
      </x:bottom>
    </x:border>
    <x:border>
      <x:right style="thin">
        <x:color rgb="FFFFFFFF"/>
      </x:right>
      <x:top style="thin">
        <x:color rgb="FFFFFFFF"/>
      </x:top>
    </x:border>
    <x:border>
      <x:left style="thin">
        <x:color rgb="FFFFFFFF"/>
      </x:left>
      <x:right style="thin">
        <x:color rgb="FFFFFFFF"/>
      </x:right>
      <x:top style="thin">
        <x:color rgb="FFFFFFFF"/>
      </x:top>
    </x:border>
    <x:border>
      <x:left style="thin">
        <x:color rgb="FFFFFFFF"/>
      </x:left>
      <x:top style="thin">
        <x:color rgb="FFFFFFFF"/>
      </x:top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bottom style="thin">
        <x:color rgb="FFD9E2E6"/>
      </x:bottom>
    </x:border>
    <x:border>
      <x:top style="thin">
        <x:color rgb="FFD9E2E6"/>
      </x:top>
      <x:bottom style="thin">
        <x:color rgb="FFD9E2E6"/>
      </x:bottom>
    </x:border>
    <x:border>
      <x:top style="thin">
        <x:color rgb="FFD9E2E6"/>
      </x:top>
    </x:border>
  </x:borders>
  <x:cellStyleXfs count="1">
    <x:xf numFmtId="0" fontId="0" fillId="0" borderId="0"/>
  </x:cellStyleXfs>
  <x:cellXfs count="15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6" fillId="3" borderId="0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 applyAlignment="1">
      <x:alignment vertical="center"/>
    </x:xf>
    <x:xf numFmtId="0" fontId="6" fillId="3" borderId="2" xfId="0" applyNumberFormat="1" applyFont="1" applyFill="1" applyBorder="1" applyAlignment="1">
      <x:alignment vertical="center"/>
    </x:xf>
    <x:xf numFmtId="0" fontId="6" fillId="3" borderId="3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6" fillId="3" borderId="2" xfId="0" applyNumberFormat="1" applyFont="1" applyFill="1" applyBorder="1" applyAlignment="1">
      <x:alignment horizontal="center" vertical="center" wrapText="1"/>
    </x:xf>
    <x:xf numFmtId="0" fontId="6" fillId="3" borderId="3" xfId="0" applyNumberFormat="1" applyFont="1" applyFill="1" applyBorder="1" applyAlignment="1">
      <x:alignment horizontal="center" vertical="center" wrapText="1"/>
    </x:xf>
    <x:xf numFmtId="202" fontId="7" fillId="5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4" fontId="7" fillId="5" borderId="0" xfId="0" applyNumberFormat="1" applyFont="1" applyFill="1" applyBorder="1" applyAlignment="1">
      <x:alignment vertical="center"/>
    </x:xf>
    <x:xf numFmtId="201" fontId="7" fillId="5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vertical="center"/>
    </x:xf>
    <x:xf numFmtId="0" fontId="6" fillId="3" borderId="5" xfId="0" applyNumberFormat="1" applyFont="1" applyFill="1" applyBorder="1" applyAlignment="1">
      <x:alignment vertical="center"/>
    </x:xf>
    <x:xf numFmtId="0" fontId="6" fillId="3" borderId="6" xfId="0" applyNumberFormat="1" applyFont="1" applyFill="1" applyBorder="1" applyAlignment="1">
      <x:alignment vertical="center"/>
    </x:xf>
    <x:xf numFmtId="0" fontId="6" fillId="3" borderId="7" xfId="0" applyNumberFormat="1" applyFont="1" applyFill="1" applyBorder="1" applyAlignment="1">
      <x:alignment vertical="center"/>
    </x:xf>
    <x:xf numFmtId="0" fontId="6" fillId="3" borderId="8" xfId="0" applyNumberFormat="1" applyFont="1" applyFill="1" applyBorder="1" applyAlignment="1">
      <x:alignment vertical="center"/>
    </x:xf>
    <x:xf numFmtId="0" fontId="6" fillId="3" borderId="9" xfId="0" applyNumberFormat="1" applyFont="1" applyFill="1" applyBorder="1" applyAlignment="1">
      <x:alignment vertical="center"/>
    </x:xf>
    <x:xf numFmtId="0" fontId="6" fillId="3" borderId="4" xfId="0" applyNumberFormat="1" applyFont="1" applyFill="1" applyBorder="1" applyAlignment="1">
      <x:alignment vertical="center" wrapText="1"/>
    </x:xf>
    <x:xf numFmtId="0" fontId="6" fillId="3" borderId="5" xfId="0" applyNumberFormat="1" applyFont="1" applyFill="1" applyBorder="1" applyAlignment="1">
      <x:alignment vertical="center" wrapText="1"/>
    </x:xf>
    <x:xf numFmtId="0" fontId="6" fillId="3" borderId="6" xfId="0" applyNumberFormat="1" applyFont="1" applyFill="1" applyBorder="1" applyAlignment="1">
      <x:alignment vertical="center" wrapText="1"/>
    </x:xf>
    <x:xf numFmtId="0" fontId="6" fillId="3" borderId="7" xfId="0" applyNumberFormat="1" applyFont="1" applyFill="1" applyBorder="1" applyAlignment="1">
      <x:alignment vertical="center" wrapText="1"/>
    </x:xf>
    <x:xf numFmtId="0" fontId="6" fillId="3" borderId="8" xfId="0" applyNumberFormat="1" applyFont="1" applyFill="1" applyBorder="1" applyAlignment="1">
      <x:alignment vertical="center" wrapText="1"/>
    </x:xf>
    <x:xf numFmtId="0" fontId="6" fillId="3" borderId="9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horizontal="center" vertical="center" wrapText="1"/>
    </x:xf>
    <x:xf numFmtId="0" fontId="6" fillId="3" borderId="5" xfId="0" applyNumberFormat="1" applyFont="1" applyFill="1" applyBorder="1" applyAlignment="1">
      <x:alignment horizontal="center" vertical="center" wrapText="1"/>
    </x:xf>
    <x:xf numFmtId="0" fontId="6" fillId="3" borderId="6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6" fillId="3" borderId="8" xfId="0" applyNumberFormat="1" applyFont="1" applyFill="1" applyBorder="1" applyAlignment="1">
      <x:alignment horizontal="center" vertical="center" wrapText="1"/>
    </x:xf>
    <x:xf numFmtId="0" fontId="6" fillId="3" borderId="9" xfId="0" applyNumberFormat="1" applyFont="1" applyFill="1" applyBorder="1" applyAlignment="1">
      <x:alignment horizontal="center" vertical="center" wrapText="1"/>
    </x:xf>
    <x:xf numFmtId="205" fontId="7" fillId="5" borderId="0" xfId="0" applyNumberFormat="1" applyFont="1" applyFill="1" applyBorder="1" applyAlignment="1">
      <x:alignment vertical="center"/>
    </x:xf>
    <x:xf numFmtId="205" fontId="1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vertical="center" wrapText="1"/>
    </x:xf>
    <x:xf numFmtId="206" fontId="1" fillId="0" borderId="0" xfId="0" applyNumberFormat="1" applyFont="1" applyFill="1" applyBorder="1" applyAlignment="1">
      <x:alignment vertical="center"/>
    </x:xf>
    <x:xf numFmtId="200" fontId="7" fillId="5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0" fontId="4" fillId="0" borderId="0" xfId="0" applyNumberFormat="1" applyFont="1" applyFill="1" applyBorder="1" applyAlignment="1">
      <x:alignment vertical="center"/>
    </x:xf>
    <x:xf numFmtId="207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vertical="center"/>
    </x:xf>
    <x:xf numFmtId="0" fontId="10" fillId="8" borderId="10" xfId="0" applyNumberFormat="1" applyFont="1" applyFill="1" applyBorder="1"/>
    <x:xf numFmtId="0" fontId="10" fillId="8" borderId="10" xfId="0" applyNumberFormat="1" applyFont="1" applyFill="1" applyBorder="1" applyAlignment="1">
      <x:alignment wrapText="1"/>
    </x:xf>
    <x:xf numFmtId="0" fontId="10" fillId="8" borderId="10" xfId="0" applyNumberFormat="1" applyFont="1" applyFill="1" applyBorder="1" applyAlignment="1">
      <x:alignment horizontal="center" wrapText="1"/>
    </x:xf>
    <x:xf numFmtId="0" fontId="10" fillId="8" borderId="10" xfId="0" applyNumberFormat="1" applyFont="1" applyFill="1" applyBorder="1" applyAlignment="1">
      <x:alignment horizontal="center" vertical="center" wrapText="1"/>
    </x:xf>
    <x:xf numFmtId="203" fontId="0" fillId="0" borderId="0" xfId="0" applyNumberFormat="1" applyFont="1" applyFill="1" applyBorder="1"/>
    <x:xf numFmtId="0" fontId="5" fillId="0" borderId="0" xfId="0" applyNumberFormat="1" applyFont="1" applyFill="1" applyBorder="1"/>
    <x:xf numFmtId="200" fontId="5" fillId="0" borderId="0" xfId="0" applyNumberFormat="1" applyFont="1" applyFill="1" applyBorder="1"/>
    <x:xf numFmtId="200" fontId="1" fillId="0" borderId="0" xfId="0" applyNumberFormat="1" applyFont="1" applyFill="1" applyBorder="1"/>
    <x:xf numFmtId="208" fontId="1" fillId="0" borderId="0" xfId="0" applyNumberFormat="1" applyFont="1" applyFill="1" applyBorder="1"/>
    <x:xf numFmtId="209" fontId="1" fillId="0" borderId="0" xfId="0" applyNumberFormat="1" applyFont="1" applyFill="1" applyBorder="1"/>
    <x:xf numFmtId="0" fontId="1" fillId="9" borderId="0" xfId="0" applyNumberFormat="1" applyFont="1" applyFill="1" applyBorder="1"/>
    <x:xf numFmtId="0" fontId="11" fillId="9" borderId="0" xfId="0" applyNumberFormat="1" applyFont="1" applyFill="1" applyBorder="1"/>
    <x:xf numFmtId="203" fontId="0" fillId="0" borderId="11" xfId="0" applyNumberFormat="1" applyFont="1" applyFill="1" applyBorder="1"/>
    <x:xf numFmtId="0" fontId="0" fillId="0" borderId="11" xfId="0" applyNumberFormat="1" applyFont="1" applyFill="1" applyBorder="1"/>
    <x:xf numFmtId="200" fontId="5" fillId="0" borderId="11" xfId="0" applyNumberFormat="1" applyFont="1" applyFill="1" applyBorder="1"/>
    <x:xf numFmtId="200" fontId="1" fillId="0" borderId="11" xfId="0" applyNumberFormat="1" applyFont="1" applyFill="1" applyBorder="1"/>
    <x:xf numFmtId="208" fontId="1" fillId="0" borderId="11" xfId="0" applyNumberFormat="1" applyFont="1" applyFill="1" applyBorder="1"/>
    <x:xf numFmtId="209" fontId="1" fillId="0" borderId="11" xfId="0" applyNumberFormat="1" applyFont="1" applyFill="1" applyBorder="1"/>
    <x:xf numFmtId="0" fontId="11" fillId="9" borderId="11" xfId="0" applyNumberFormat="1" applyFont="1" applyFill="1" applyBorder="1"/>
    <x:xf numFmtId="0" fontId="5" fillId="0" borderId="11" xfId="0" applyNumberFormat="1" applyFont="1" applyFill="1" applyBorder="1"/>
    <x:xf numFmtId="203" fontId="0" fillId="0" borderId="12" xfId="0" applyNumberFormat="1" applyFont="1" applyFill="1" applyBorder="1"/>
    <x:xf numFmtId="0" fontId="0" fillId="0" borderId="12" xfId="0" applyNumberFormat="1" applyFont="1" applyFill="1" applyBorder="1"/>
    <x:xf numFmtId="200" fontId="5" fillId="0" borderId="12" xfId="0" applyNumberFormat="1" applyFont="1" applyFill="1" applyBorder="1"/>
    <x:xf numFmtId="200" fontId="1" fillId="0" borderId="12" xfId="0" applyNumberFormat="1" applyFont="1" applyFill="1" applyBorder="1"/>
    <x:xf numFmtId="208" fontId="1" fillId="0" borderId="12" xfId="0" applyNumberFormat="1" applyFont="1" applyFill="1" applyBorder="1"/>
    <x:xf numFmtId="209" fontId="1" fillId="0" borderId="12" xfId="0" applyNumberFormat="1" applyFont="1" applyFill="1" applyBorder="1"/>
    <x:xf numFmtId="0" fontId="11" fillId="9" borderId="12" xfId="0" applyNumberFormat="1" applyFont="1" applyFill="1" applyBorder="1"/>
    <x:xf numFmtId="0" fontId="5" fillId="0" borderId="12" xfId="0" applyNumberFormat="1" applyFont="1" applyFill="1" applyBorder="1"/>
    <x:xf numFmtId="203" fontId="0" fillId="0" borderId="13" xfId="0" applyNumberFormat="1" applyFont="1" applyFill="1" applyBorder="1"/>
    <x:xf numFmtId="0" fontId="0" fillId="0" borderId="13" xfId="0" applyNumberFormat="1" applyFont="1" applyFill="1" applyBorder="1"/>
    <x:xf numFmtId="200" fontId="5" fillId="0" borderId="13" xfId="0" applyNumberFormat="1" applyFont="1" applyFill="1" applyBorder="1"/>
    <x:xf numFmtId="200" fontId="1" fillId="0" borderId="13" xfId="0" applyNumberFormat="1" applyFont="1" applyFill="1" applyBorder="1"/>
    <x:xf numFmtId="208" fontId="1" fillId="0" borderId="13" xfId="0" applyNumberFormat="1" applyFont="1" applyFill="1" applyBorder="1"/>
    <x:xf numFmtId="209" fontId="1" fillId="0" borderId="13" xfId="0" applyNumberFormat="1" applyFont="1" applyFill="1" applyBorder="1"/>
    <x:xf numFmtId="0" fontId="11" fillId="9" borderId="13" xfId="0" applyNumberFormat="1" applyFont="1" applyFill="1" applyBorder="1"/>
    <x:xf numFmtId="0" fontId="5" fillId="0" borderId="13" xfId="0" applyNumberFormat="1" applyFont="1" applyFill="1" applyBorder="1"/>
    <x:xf numFmtId="0" fontId="2" fillId="7" borderId="0" xfId="0" applyNumberFormat="1" applyFont="1" applyFill="1" applyBorder="1" applyAlignment="1">
      <x:alignment vertical="center"/>
    </x:xf>
    <x:xf numFmtId="0" fontId="6" fillId="8" borderId="0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 applyAlignment="1">
      <x:alignment vertical="center"/>
    </x:xf>
    <x:xf numFmtId="0" fontId="10" fillId="8" borderId="10" xfId="0" applyNumberFormat="1" applyFont="1" applyFill="1" applyBorder="1" applyAlignment="1">
      <x:alignment vertical="center"/>
    </x:xf>
    <x:xf numFmtId="0" fontId="10" fillId="8" borderId="10" xfId="0" applyNumberFormat="1" applyFont="1" applyFill="1" applyBorder="1" applyAlignment="1">
      <x:alignment vertical="center" wrapText="1"/>
    </x:xf>
    <x:xf numFmtId="0" fontId="1" fillId="10" borderId="0" xfId="0" applyNumberFormat="1" applyFont="1" applyFill="1" applyBorder="1" applyAlignment="1">
      <x:alignment vertical="center"/>
    </x:xf>
    <x:xf numFmtId="0" fontId="7" fillId="10" borderId="0" xfId="0" applyNumberFormat="1" applyFont="1" applyFill="1" applyBorder="1" applyAlignment="1">
      <x:alignment vertical="center"/>
    </x:xf>
    <x:xf numFmtId="200" fontId="7" fillId="10" borderId="0" xfId="0" applyNumberFormat="1" applyFont="1" applyFill="1" applyBorder="1" applyAlignment="1">
      <x:alignment vertical="center"/>
    </x:xf>
    <x:xf numFmtId="208" fontId="7" fillId="10" borderId="0" xfId="0" applyNumberFormat="1" applyFont="1" applyFill="1" applyBorder="1" applyAlignment="1">
      <x:alignment vertical="center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200" fontId="7" fillId="10" borderId="0" xfId="0" applyNumberFormat="1" applyFont="1" applyFill="1" applyBorder="1"/>
    <x:xf numFmtId="208" fontId="7" fillId="10" borderId="0" xfId="0" applyNumberFormat="1" applyFont="1" applyFill="1" applyBorder="1"/>
    <x:xf numFmtId="0" fontId="6" fillId="8" borderId="1" xfId="0" applyNumberFormat="1" applyFont="1" applyFill="1" applyBorder="1" applyAlignment="1">
      <x:alignment horizontal="center" vertical="center" wrapText="1"/>
    </x:xf>
    <x:xf numFmtId="0" fontId="6" fillId="8" borderId="2" xfId="0" applyNumberFormat="1" applyFont="1" applyFill="1" applyBorder="1" applyAlignment="1">
      <x:alignment horizontal="center" vertical="center" wrapText="1"/>
    </x:xf>
    <x:xf numFmtId="0" fontId="6" fillId="8" borderId="3" xfId="0" applyNumberFormat="1" applyFont="1" applyFill="1" applyBorder="1" applyAlignment="1">
      <x:alignment horizontal="center" vertical="center" wrapText="1"/>
    </x:xf>
    <x:xf numFmtId="0" fontId="6" fillId="8" borderId="10" xfId="0" applyNumberFormat="1" applyFont="1" applyFill="1" applyBorder="1" applyAlignment="1">
      <x:alignment horizontal="center" vertical="center" wrapText="1"/>
    </x:xf>
    <x:xf numFmtId="0" fontId="7" fillId="5" borderId="11" xfId="0" applyNumberFormat="1" applyFont="1" applyFill="1" applyBorder="1" applyAlignment="1">
      <x:alignment vertical="center"/>
    </x:xf>
    <x:xf numFmtId="201" fontId="7" fillId="5" borderId="11" xfId="0" applyNumberFormat="1" applyFont="1" applyFill="1" applyBorder="1" applyAlignment="1">
      <x:alignment vertical="center"/>
    </x:xf>
    <x:xf numFmtId="200" fontId="7" fillId="10" borderId="11" xfId="0" applyNumberFormat="1" applyFont="1" applyFill="1" applyBorder="1"/>
    <x:xf numFmtId="208" fontId="7" fillId="10" borderId="11" xfId="0" applyNumberFormat="1" applyFont="1" applyFill="1" applyBorder="1"/>
    <x:xf numFmtId="0" fontId="7" fillId="5" borderId="12" xfId="0" applyNumberFormat="1" applyFont="1" applyFill="1" applyBorder="1" applyAlignment="1">
      <x:alignment vertical="center"/>
    </x:xf>
    <x:xf numFmtId="201" fontId="7" fillId="5" borderId="12" xfId="0" applyNumberFormat="1" applyFont="1" applyFill="1" applyBorder="1" applyAlignment="1">
      <x:alignment vertical="center"/>
    </x:xf>
    <x:xf numFmtId="200" fontId="7" fillId="10" borderId="12" xfId="0" applyNumberFormat="1" applyFont="1" applyFill="1" applyBorder="1"/>
    <x:xf numFmtId="208" fontId="7" fillId="10" borderId="12" xfId="0" applyNumberFormat="1" applyFont="1" applyFill="1" applyBorder="1"/>
    <x:xf numFmtId="0" fontId="7" fillId="5" borderId="13" xfId="0" applyNumberFormat="1" applyFont="1" applyFill="1" applyBorder="1" applyAlignment="1">
      <x:alignment vertical="center"/>
    </x:xf>
    <x:xf numFmtId="201" fontId="7" fillId="5" borderId="13" xfId="0" applyNumberFormat="1" applyFont="1" applyFill="1" applyBorder="1" applyAlignment="1">
      <x:alignment vertical="center"/>
    </x:xf>
    <x:xf numFmtId="200" fontId="7" fillId="10" borderId="13" xfId="0" applyNumberFormat="1" applyFont="1" applyFill="1" applyBorder="1"/>
    <x:xf numFmtId="208" fontId="7" fillId="10" borderId="13" xfId="0" applyNumberFormat="1" applyFont="1" applyFill="1" applyBorder="1"/>
    <x:xf numFmtId="0" fontId="9" fillId="11" borderId="0" xfId="0" applyNumberFormat="1" applyFont="1" applyFill="1" applyBorder="1" applyAlignment="1">
      <x:alignment vertical="center" wrapText="1"/>
    </x:xf>
    <x:xf numFmtId="0" fontId="1" fillId="11" borderId="0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 applyAlignment="1">
      <x:alignment vertical="center"/>
    </x:xf>
    <x:xf numFmtId="0" fontId="9" fillId="11" borderId="0" xfId="0" applyNumberFormat="1" applyFont="1" applyFill="1" applyBorder="1"/>
    <x:xf numFmtId="205" fontId="7" fillId="10" borderId="0" xfId="0" applyNumberFormat="1" applyFont="1" applyFill="1" applyBorder="1"/>
    <x:xf numFmtId="210" fontId="5" fillId="0" borderId="0" xfId="0" applyNumberFormat="1" applyFont="1" applyFill="1" applyBorder="1" applyAlignment="1">
      <x:alignment vertical="center"/>
    </x:xf>
    <x:xf numFmtId="0" fontId="1" fillId="9" borderId="0" xfId="0" applyNumberFormat="1" applyFont="1" applyFill="1" applyBorder="1" applyAlignment="1">
      <x:alignment vertical="center"/>
    </x:xf>
    <x:xf numFmtId="0" fontId="12" fillId="9" borderId="0" xfId="0" applyNumberFormat="1" applyFont="1" applyFill="1" applyBorder="1" applyAlignment="1">
      <x:alignment vertical="center"/>
    </x:xf>
    <x:xf numFmtId="0" fontId="12" fillId="9" borderId="0" xfId="0" applyNumberFormat="1" applyFont="1" applyFill="1" applyBorder="1"/>
    <x:xf numFmtId="211" fontId="5" fillId="0" borderId="0" xfId="0" applyNumberFormat="1" applyFont="1" applyFill="1" applyBorder="1" applyAlignment="1">
      <x:alignment vertical="center"/>
    </x:xf>
    <x:xf numFmtId="211" fontId="1" fillId="0" borderId="0" xfId="0" applyNumberFormat="1" applyFont="1" applyFill="1" applyBorder="1" applyAlignment="1">
      <x:alignment vertical="center"/>
    </x:xf>
    <x:xf numFmtId="211" fontId="5" fillId="0" borderId="0" xfId="0" applyNumberFormat="1" applyFont="1" applyFill="1" applyBorder="1"/>
    <x:xf numFmtId="211" fontId="0" fillId="0" borderId="0" xfId="0" applyNumberFormat="1" applyFont="1" applyFill="1" applyBorder="1"/>
    <x:xf numFmtId="211" fontId="1" fillId="0" borderId="0" xfId="0" applyNumberFormat="1" applyFont="1" applyFill="1" applyBorder="1"/>
    <x:xf numFmtId="208" fontId="5" fillId="0" borderId="0" xfId="0" applyNumberFormat="1" applyFont="1" applyFill="1" applyBorder="1" applyAlignment="1">
      <x:alignment vertical="center"/>
    </x:xf>
    <x:xf numFmtId="208" fontId="1" fillId="0" borderId="0" xfId="0" applyNumberFormat="1" applyFont="1" applyFill="1" applyBorder="1" applyAlignment="1">
      <x:alignment vertical="center"/>
    </x:xf>
    <x:xf numFmtId="212" fontId="1" fillId="0" borderId="0" xfId="0" applyNumberFormat="1" applyFont="1" applyFill="1" applyBorder="1" applyAlignment="1">
      <x:alignment vertical="center"/>
    </x:xf>
    <x:xf numFmtId="212" fontId="1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color rgb="FF276321"/>
      </x:font>
      <x:fill>
        <x:patternFill>
          <x:bgColor rgb="FFDDEED6"/>
        </x:patternFill>
      </x:fill>
    </x:dxf>
    <x:dxf>
      <x:font>
        <x:color rgb="FFC00000"/>
      </x:font>
      <x:fill>
        <x:patternFill>
          <x:bgColor rgb="FFF4CCCC"/>
        </x:patternFill>
      </x:fill>
    </x:dxf>
    <x:dxf>
      <x:font>
        <x:color rgb="FF276321"/>
      </x:font>
      <x:fill>
        <x:patternFill>
          <x:bgColor rgb="FFDDEED6"/>
        </x:patternFill>
      </x:fill>
    </x:dxf>
    <x:dxf>
      <x:font>
        <x:color rgb="FFC00000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4df21683b4cea" /><Relationship Type="http://schemas.openxmlformats.org/officeDocument/2006/relationships/theme" Target="/xl/theme/theme1.xml" Id="Rdc3872ba05854941" /><Relationship Type="http://schemas.openxmlformats.org/officeDocument/2006/relationships/sharedStrings" Target="/xl/sharedStrings.xml" Id="Rac6ea46be1b74f8d" /><Relationship Type="http://schemas.openxmlformats.org/officeDocument/2006/relationships/worksheet" Target="/xl/worksheets/sheet1.xml" Id="R9434716a9f98492d" /><Relationship Type="http://schemas.openxmlformats.org/officeDocument/2006/relationships/worksheet" Target="/xl/worksheets/sheet2.xml" Id="R4e386530bb174403" /><Relationship Type="http://schemas.openxmlformats.org/officeDocument/2006/relationships/worksheet" Target="/xl/worksheets/sheet3.xml" Id="R29149adb906d41e5" /><Relationship Type="http://schemas.openxmlformats.org/officeDocument/2006/relationships/worksheet" Target="/xl/worksheets/sheet4.xml" Id="Rad0fd3bbea074500" /><Relationship Type="http://schemas.openxmlformats.org/officeDocument/2006/relationships/worksheet" Target="/xl/worksheets/sheet5.xml" Id="R9b088957bbab47e9" /><Relationship Type="http://schemas.openxmlformats.org/officeDocument/2006/relationships/worksheet" Target="/xl/worksheets/sheet6.xml" Id="R0aca32ff44a64484" /><Relationship Type="http://schemas.openxmlformats.org/officeDocument/2006/relationships/worksheet" Target="/xl/worksheets/sheet7.xml" Id="R0aac9d7aedc54db7" /><Relationship Type="http://schemas.microsoft.com/office/2017/10/relationships/person" Target="/xl/persons/person.xml" Id="Rbd17b9d433e14ca7" /></Relationships>
</file>

<file path=xl/persons/person.xml><?xml version="1.0" encoding="utf-8"?>
<xltc:personList xmlns:xltc="http://schemas.microsoft.com/office/spreadsheetml/2018/threadedcomments">
  <xltc:person displayName="User" id="{07969E65-4745-42B0-B9DC-2095816EDED4}"/>
  <xltc:person displayName="User" id="{220DF000-012C-4A43-ACD5-45EA335E32E7}"/>
  <xltc:person displayName="Qiran" id="{9C0F45B2-8215-4F36-B335-E589347521DA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C19" dT="2026-08-03T09:39:28.38" personId="{9C0F45B2-8215-4F36-B335-E589347521DA}" id="{0B980595-95B3-F9D5-CCDA-3CC54CDCC6D8}">
    <xltc:text>Aggregate LNG remaining in terminal tanks at the end of March, shown in TWh. It is separate from underground gas storage.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H6" dT="2026-07-30T09:20:49.724" personId="{07969E65-4745-42B0-B9DC-2095816EDED4}" id="{A8DDF894-EBA3-1BF9-83A6-D86F3B27BB5A}">
    <xltc:text>Formula-driven aggregation of the prior-close LNG schedule plus the untracked base sendout assumption.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A7" dT="2026-08-01T05:12:11.704" personId="{220DF000-012C-4A43-ACD5-45EA335E32E7}" id="{056EE990-F4A2-83C1-55DB-BACAD64CDCC7}">
    <xltc:text>Unique row-level identifier for this discharge leg. Use one row per terminal/date allocation. If a cargo is split across terminals, create separate legs and keep the Leg IDs distinct, for example cargo-123-a and cargo-123-b.</xltc:text>
  </xltc:threadedComment>
  <xltc:threadedComment ref="B7" dT="2026-08-01T05:12:11.705" personId="{220DF000-012C-4A43-ACD5-45EA335E32E7}" id="{C2389F1B-9B20-076B-08D2-5EF0257EB1F3}">
    <xltc:text>Stable cargo-level identifier used to match vessel/provider records across updates. Keep the same Cargo ID when evidence changes for an existing cargo. Create a new Cargo ID only when the evidence supports a distinct cargo.</xltc:text>
  </xltc:threadedComment>
  <xltc:threadedComment ref="E7" dT="2026-08-01T05:12:11.705" personId="{220DF000-012C-4A43-ACD5-45EA335E32E7}" id="{8BEA0807-C1D4-51B6-DC03-572FA730F0DD}">
    <xltc:text>First gas-day on which terminal sendout from this discharge leg enters the balance. This is not automatically the vessel ETA. The helper columns apply the terminal three-day sendout profile from this date.</xltc:text>
  </xltc:threadedComment>
  <xltc:threadedComment ref="H7" dT="2026-08-01T05:12:11.705" personId="{220DF000-012C-4A43-ACD5-45EA335E32E7}" id="{B78FD279-55D2-8BF9-C2F6-98C8BC60111F}">
    <xltc:text>Set to Yes only when this leg should be counted in European LNG sendout as of the evaluation cutoff. Set to No for out-of-scope, duplicate, stale, retracted, unresolved, or unsupported observations, and document the basis in Source IDs and Status / basis.</xltc:text>
  </xltc:threadedComment>
  <xltc:threadedComment ref="Q7" dT="2026-08-03T09:39:28.379" personId="{9C0F45B2-8215-4F36-B335-E589347521DA}" id="{B9DDB662-D285-8983-6D51-9891B94E4B8B}">
    <xltc:text>Gas day on which the LNG is expected to be unloaded into terminal tanks. This can differ from sendout start when terminal or network constraints delay regasification.</xltc:text>
  </xltc:threadedComment>
  <xltc:threadedComment ref="R7" dT="2026-08-03T09:39:28.379" personId="{9C0F45B2-8215-4F36-B335-E589347521DA}" id="{3455B1CC-D7A5-071D-F658-3B473B5858DF}">
    <xltc:text>Formula-driven LNG added to terminal inventory: included cargo GWh multiplied by the discharge-leg fraction.</xltc:text>
  </xltc:threadedComment>
</xltc:ThreadedComments>
</file>

<file path=xl/threadedcomments/threadedcomment4.xml><?xml version="1.0" encoding="utf-8"?>
<xltc:ThreadedComments xmlns:xltc="http://schemas.microsoft.com/office/spreadsheetml/2018/threadedcomments">
  <xltc:threadedComment ref="B6" dT="2026-07-30T09:20:49.677" personId="{07969E65-4745-42B0-B9DC-2095816EDED4}" id="{34F70115-73D7-BBD7-38A4-FE65A84B221E}">
    <xltc:text>Synthetic prior-close house convention. Replace with the firm's standard conversion in production use.</xltc:text>
  </xltc:threadedComment>
  <xltc:threadedComment ref="I17" dT="2026-08-03T09:39:28.369" personId="{9C0F45B2-8215-4F36-B335-E589347521DA}" id="{EB1DA9D8-BA56-161D-3064-85CD24B62272}">
    <xltc:text>Opening LNG inventory is the terminal tank stock at the start of January. It is distinct from underground gas storage in the gas balance.</xltc:text>
  </xltc:threadedComment>
  <xltc:threadedComment ref="J17" dT="2026-08-03T09:39:28.369" personId="{9C0F45B2-8215-4F36-B335-E589347521DA}" id="{1E56BF7A-AFF0-B364-10C2-04F19DCE0526}">
    <xltc:text>Share of the untracked base LNG sendout assigned to this terminal. In-scope terminal shares must total 100%.</xltc:text>
  </xltc:threadedComment>
  <xltc:threadedComment ref="K17" dT="2026-08-03T09:39:28.369" personId="{9C0F45B2-8215-4F36-B335-E589347521DA}" id="{2F299B3E-A306-41C1-2DF1-7B545B6F1382}">
    <xltc:text>Synthetic prior-close difference between base unloadings and base sendout, in GWh/d. It creates a visible terminal inventory roll-forward without changing total system sendout.</xltc:text>
  </xltc:threadedComment>
</xltc:ThreadedComments>
</file>

<file path=xl/threadedcomments/threadedcomment5.xml><?xml version="1.0" encoding="utf-8"?>
<xltc:ThreadedComments xmlns:xltc="http://schemas.microsoft.com/office/spreadsheetml/2018/threadedcomments">
  <xltc:threadedComment ref="F5" dT="2026-08-03T09:39:28.359" personId="{9C0F45B2-8215-4F36-B335-E589347521DA}" id="{ABD536D2-D68B-B8E4-82F5-381AA7D4EE27}">
    <xltc:text>Included cargo energy entering terminal tanks during the month, linked to Discharge date on LNG Schedule.</xltc:text>
  </xltc:threadedComment>
  <xltc:threadedComment ref="I5" dT="2026-08-03T09:39:28.362" personId="{9C0F45B2-8215-4F36-B335-E589347521DA}" id="{B93B8266-CAF3-1FC1-D602-8B92824D9BA6}">
    <xltc:text>Formula-driven regasification associated with tracked cargo legs. This may occur after unloading and is the relevant gas-system supply flow.</xltc:text>
  </xltc:threadedComment>
  <xltc:threadedComment ref="M5" dT="2026-08-03T09:39:28.362" personId="{9C0F45B2-8215-4F36-B335-E589347521DA}" id="{9172A9F8-E443-ADA9-4AF9-A375587D4308}">
    <xltc:text>Opening inventory plus unloadings, less sendout, reloads/other and losses. This is LNG held in terminal tanks, not underground gas storage.</xltc:text>
  </xltc:threadedComment>
  <xltc:threadedComment ref="J5" dT="2026-08-03T09:39:28.362" personId="{9C0F45B2-8215-4F36-B335-E589347521DA}" id="{E6554306-33D6-AD90-A4E7-8045BB688E1A}">
    <xltc:text>Total terminal regasification sendout. Monthly S&amp;D links this field into the LNG terminal sendout supply line.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ec7dd21d387e43cd" /><Relationship Type="http://schemas.openxmlformats.org/officeDocument/2006/relationships/vmlDrawing" Target="/xl/drawings/vmldrawing.vml" Id="R611bc8ddc1294b74" /><Relationship Type="http://schemas.microsoft.com/office/2017/10/relationships/threadedComment" Target="/xl/threadedcomments/threadedcomment.xml" Id="R811658882010472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2.xml" Id="R94b5015dbabd4472" /><Relationship Type="http://schemas.openxmlformats.org/officeDocument/2006/relationships/vmlDrawing" Target="/xl/drawings/vmldrawing2.vml" Id="R49feeb5c6c6c4987" /><Relationship Type="http://schemas.microsoft.com/office/2017/10/relationships/threadedComment" Target="/xl/threadedcomments/threadedcomment2.xml" Id="R2c6bccaef0364ef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3.xml" Id="R5a8fa45cbdf14d84" /><Relationship Type="http://schemas.openxmlformats.org/officeDocument/2006/relationships/vmlDrawing" Target="/xl/drawings/vmldrawing3.vml" Id="R0890788a0a204c47" /><Relationship Type="http://schemas.microsoft.com/office/2017/10/relationships/threadedComment" Target="/xl/threadedcomments/threadedcomment3.xml" Id="R104be3f8ba2c4a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4.xml" Id="Rc50190cca26f4027" /><Relationship Type="http://schemas.openxmlformats.org/officeDocument/2006/relationships/vmlDrawing" Target="/xl/drawings/vmldrawing4.vml" Id="R57bd23ff74924a53" /><Relationship Type="http://schemas.microsoft.com/office/2017/10/relationships/threadedComment" Target="/xl/threadedcomments/threadedcomment4.xml" Id="R0895d65d58384ae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comments" Target="/xl/comments5.xml" Id="R24254ac6cc6a4615" /><Relationship Type="http://schemas.openxmlformats.org/officeDocument/2006/relationships/vmlDrawing" Target="/xl/drawings/vmldrawing5.vml" Id="R053be243004745a0" /><Relationship Type="http://schemas.microsoft.com/office/2017/10/relationships/threadedComment" Target="/xl/threadedcomments/threadedcomment5.xml" Id="Rf66f0e5a7f294f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25" hidden="0" customWidth="1"/>
    <x:col min="3" max="3" width="35" hidden="0" customWidth="1"/>
    <x:col min="4" max="4" width="20" hidden="0" customWidth="1"/>
    <x:col min="5" max="5" width="20" hidden="0" customWidth="1"/>
    <x:col min="6" max="6" width="20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6" customHeight="1">
      <x:c r="A2" s="2"/>
      <x:c r="B2" s="4" t="str">
        <x:v>European Gas Supply–Demand Model</x:v>
      </x:c>
      <x:c r="C2" s="4" t="str">
        <x:v>European Gas Supply–Demand Model</x:v>
      </x:c>
      <x:c r="D2" s="4" t="str">
        <x:v>European Gas Supply–Demand Model</x:v>
      </x:c>
      <x:c r="E2" s="4" t="str">
        <x:v>European Gas Supply–Demand Model</x:v>
      </x:c>
      <x:c r="F2" s="4" t="str">
        <x:v>European Gas Supply–Demand Model</x:v>
      </x:c>
      <x:c r="G2" s="4" t="str">
        <x:v>European Gas Supply–Demand Model</x:v>
      </x:c>
      <x:c r="H2" s="4" t="str">
        <x:v>European Gas Supply–Demand Model</x:v>
      </x:c>
      <x:c r="I2" s="4" t="str">
        <x:v>European Gas Supply–Demand Model</x:v>
      </x:c>
      <x:c r="J2" s="4" t="str">
        <x:v>European Gas Supply–Demand Model</x:v>
      </x:c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>
      <x:c r="A4" s="2"/>
      <x:c r="B4" s="5" t="str">
        <x:v>Prior-close analyst model · synthetic benchmark workbook</x:v>
      </x:c>
      <x:c r="C4" s="2"/>
      <x:c r="D4" s="2"/>
      <x:c r="E4" s="2"/>
      <x:c r="F4" s="2"/>
      <x:c r="G4" s="2"/>
      <x:c r="H4" s="2"/>
      <x:c r="I4" s="2"/>
      <x:c r="J4" s="2"/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>
      <x:c r="A6" s="2"/>
      <x:c r="B6" s="6" t="str">
        <x:v>Model area</x:v>
      </x:c>
      <x:c r="C6" s="2" t="str">
        <x:v>Germany, Netherlands, Belgium, UK, France</x:v>
      </x:c>
      <x:c r="D6" s="2"/>
      <x:c r="E6" s="2"/>
      <x:c r="F6" s="2"/>
      <x:c r="G6" s="2"/>
      <x:c r="H6" s="2"/>
      <x:c r="I6" s="2"/>
      <x:c r="J6" s="2"/>
    </x:row>
    <x:row r="7">
      <x:c r="A7" s="2"/>
      <x:c r="B7" s="6" t="str">
        <x:v>Balance unit</x:v>
      </x:c>
      <x:c r="C7" s="2" t="str">
        <x:v>mcm/d</x:v>
      </x:c>
      <x:c r="D7" s="2"/>
      <x:c r="E7" s="2"/>
      <x:c r="F7" s="2"/>
      <x:c r="G7" s="2"/>
      <x:c r="H7" s="2"/>
      <x:c r="I7" s="2"/>
      <x:c r="J7" s="2"/>
    </x:row>
    <x:row r="8">
      <x:c r="A8" s="2"/>
      <x:c r="B8" s="6" t="str">
        <x:v>LNG schedule unit</x:v>
      </x:c>
      <x:c r="C8" s="2" t="str">
        <x:v>GWh</x:v>
      </x:c>
      <x:c r="D8" s="2"/>
      <x:c r="E8" s="2"/>
      <x:c r="F8" s="2"/>
      <x:c r="G8" s="2"/>
      <x:c r="H8" s="2"/>
      <x:c r="I8" s="2"/>
      <x:c r="J8" s="2"/>
    </x:row>
    <x:row r="9">
      <x:c r="A9" s="2"/>
      <x:c r="B9" s="6" t="str">
        <x:v>Prior-close version</x:v>
      </x:c>
      <x:c r="C9" s="2" t="str">
        <x:v>2026-01-14 08:00 UTC</x:v>
      </x:c>
      <x:c r="D9" s="2"/>
      <x:c r="E9" s="2"/>
      <x:c r="F9" s="2"/>
      <x:c r="G9" s="2"/>
      <x:c r="H9" s="2"/>
      <x:c r="I9" s="2"/>
      <x:c r="J9" s="2"/>
    </x:row>
    <x:row r="10">
      <x:c r="A10" s="2"/>
      <x:c r="B10" s="6" t="str">
        <x:v>Forecast periods</x:v>
      </x:c>
      <x:c r="C10" s="2" t="str">
        <x:v>Jan–Mar 2026</x:v>
      </x:c>
      <x:c r="D10" s="2"/>
      <x:c r="E10" s="2"/>
      <x:c r="F10" s="2"/>
      <x:c r="G10" s="2"/>
      <x:c r="H10" s="2"/>
      <x:c r="I10" s="2"/>
      <x:c r="J10" s="2"/>
    </x:row>
    <x:row r="11">
      <x:c r="A11" s="2"/>
      <x:c r="B11" s="6" t="str">
        <x:v>Model status</x:v>
      </x:c>
      <x:c r="C11" s="7" t="str">
        <x:f>'Checks'!$B$2</x:f>
        <x:v>OK</x:v>
      </x:c>
      <x:c r="D11" s="2"/>
      <x:c r="E11" s="2"/>
      <x:c r="F11" s="2"/>
      <x:c r="G11" s="2"/>
      <x:c r="H11" s="2"/>
      <x:c r="I11" s="2"/>
      <x:c r="J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</x:row>
    <x:row r="14">
      <x:c r="A14" s="2"/>
      <x:c r="B14" s="9" t="str">
        <x:v>Prior-close snapshot</x:v>
      </x:c>
      <x:c r="C14" s="9" t="str">
        <x:v>Prior-close snapshot</x:v>
      </x:c>
      <x:c r="D14" s="9" t="str">
        <x:v>Prior-close snapshot</x:v>
      </x:c>
      <x:c r="E14" s="9" t="str">
        <x:v>Prior-close snapshot</x:v>
      </x:c>
      <x:c r="F14" s="9" t="str">
        <x:v>Prior-close snapshot</x:v>
      </x:c>
      <x:c r="G14" s="2"/>
      <x:c r="H14" s="2"/>
      <x:c r="I14" s="2"/>
      <x:c r="J14" s="2"/>
    </x:row>
    <x:row r="15">
      <x:c r="A15" s="2"/>
      <x:c r="B15" s="2" t="str">
        <x:v>January LNG terminal sendout</x:v>
      </x:c>
      <x:c r="C15" s="10" t="n">
        <x:f>'Monthly S&amp;D'!$H$6</x:f>
        <x:v>215.50179211469532</x:v>
      </x:c>
      <x:c r="D15" s="2"/>
      <x:c r="E15" s="2"/>
      <x:c r="F15" s="2"/>
      <x:c r="G15" s="2"/>
      <x:c r="H15" s="2"/>
      <x:c r="I15" s="2"/>
      <x:c r="J15" s="2"/>
    </x:row>
    <x:row r="16">
      <x:c r="A16" s="2"/>
      <x:c r="B16" s="2" t="str">
        <x:v>January total supply</x:v>
      </x:c>
      <x:c r="C16" s="10" t="n">
        <x:f>'Monthly S&amp;D'!$I$6</x:f>
        <x:v>615.5017921146953</x:v>
      </x:c>
      <x:c r="D16" s="2"/>
      <x:c r="E16" s="2"/>
      <x:c r="F16" s="2"/>
      <x:c r="G16" s="2"/>
      <x:c r="H16" s="2"/>
      <x:c r="I16" s="2"/>
      <x:c r="J16" s="2"/>
    </x:row>
    <x:row r="17">
      <x:c r="A17" s="2"/>
      <x:c r="B17" s="2" t="str">
        <x:v>January storage withdrawal</x:v>
      </x:c>
      <x:c r="C17" s="10" t="n">
        <x:f>'Monthly S&amp;D'!$R$6</x:f>
        <x:v>19.498207885304737</x:v>
      </x:c>
      <x:c r="D17" s="2"/>
      <x:c r="E17" s="2"/>
      <x:c r="F17" s="2"/>
      <x:c r="G17" s="2"/>
      <x:c r="H17" s="2"/>
      <x:c r="I17" s="2"/>
      <x:c r="J17" s="2"/>
    </x:row>
    <x:row r="18">
      <x:c r="A18" s="2"/>
      <x:c r="B18" s="2" t="str">
        <x:v>March storage fullness</x:v>
      </x:c>
      <x:c r="C18" s="11" t="n">
        <x:f>'Monthly S&amp;D'!$U$8</x:f>
        <x:v>0.9090344827586201</x:v>
      </x:c>
      <x:c r="D18" s="2"/>
      <x:c r="E18" s="2"/>
      <x:c r="F18" s="2"/>
      <x:c r="G18" s="2"/>
      <x:c r="H18" s="2"/>
      <x:c r="I18" s="2"/>
      <x:c r="J18" s="2"/>
    </x:row>
    <x:row r="19">
      <x:c r="A19" s="2"/>
      <x:c r="B19" s="2" t="str">
        <x:v>March LNG terminal inventory</x:v>
      </x:c>
      <x:c r="C19" s="139" t="n">
        <x:f>SUM('LNG Terminal Balance'!$M$14:$M$17)/1000</x:f>
        <x:v>5.5</x:v>
      </x:c>
      <x:c r="D19" s="2"/>
      <x:c r="E19" s="2"/>
      <x:c r="F19" s="2"/>
      <x:c r="G19" s="2"/>
      <x:c r="H19" s="2"/>
      <x:c r="I19" s="2"/>
      <x:c r="J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</x:row>
    <x:row r="21">
      <x:c r="A21" s="2"/>
      <x:c r="B21" s="13" t="str">
        <x:v>Workbook conventions</x:v>
      </x:c>
      <x:c r="C21" s="13"/>
      <x:c r="D21" s="13"/>
      <x:c r="E21" s="13"/>
      <x:c r="F21" s="13"/>
      <x:c r="G21" s="2"/>
      <x:c r="H21" s="2"/>
      <x:c r="I21" s="2"/>
      <x:c r="J21" s="2"/>
    </x:row>
    <x:row r="22">
      <x:c r="A22" s="2"/>
      <x:c r="B22" s="15" t="str">
        <x:v>Blue text / yellow fill</x:v>
      </x:c>
      <x:c r="C22" s="2" t="str">
        <x:v>Editable model input</x:v>
      </x:c>
      <x:c r="D22" s="2" t="str">
        <x:v>Black text</x:v>
      </x:c>
      <x:c r="E22" s="2" t="str">
        <x:v>Formula</x:v>
      </x:c>
      <x:c r="F22" s="2"/>
      <x:c r="G22" s="2"/>
      <x:c r="H22" s="2"/>
      <x:c r="I22" s="2"/>
      <x:c r="J22" s="2"/>
    </x:row>
    <x:row r="23">
      <x:c r="A23" s="2"/>
      <x:c r="B23" s="7" t="str">
        <x:v>Green text</x:v>
      </x:c>
      <x:c r="C23" s="2" t="str">
        <x:v>Link to another worksheet</x:v>
      </x:c>
      <x:c r="D23" s="16" t="str">
        <x:v>Red text</x:v>
      </x:c>
      <x:c r="E23" s="2" t="str">
        <x:v>External workbook link</x:v>
      </x:c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</x:sheetData>
  <x:mergeCells>
    <x:mergeCell ref="B2:J2"/>
    <x:mergeCell ref="B4:J4"/>
    <x:mergeCell ref="B14:F14"/>
    <x:mergeCell ref="B21:F21"/>
  </x:mergeCells>
  <x:pageMargins left="0.7" right="0.7" top="0.75" bottom="0.75" header="0.3" footer="0.3"/>
  <x:legacyDrawing xmlns:r="http://schemas.openxmlformats.org/officeDocument/2006/relationships" r:id="R611bc8ddc1294b7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9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6" hidden="0" customWidth="1"/>
    <x:col min="10" max="10" width="3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3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</x:cols>
  <x:sheetData>
    <x:row r="1" ht="26" customHeight="1">
      <x:c r="A1" s="4" t="str">
        <x:v>Northwest Europe gas supply–demand balance</x:v>
      </x:c>
      <x:c r="B1" s="4" t="str">
        <x:v>Northwest Europe gas supply–demand balance</x:v>
      </x:c>
      <x:c r="C1" s="4" t="str">
        <x:v>Northwest Europe gas supply–demand balance</x:v>
      </x:c>
      <x:c r="D1" s="4" t="str">
        <x:v>Northwest Europe gas supply–demand balance</x:v>
      </x:c>
      <x:c r="E1" s="4" t="str">
        <x:v>Northwest Europe gas supply–demand balance</x:v>
      </x:c>
      <x:c r="F1" s="4" t="str">
        <x:v>Northwest Europe gas supply–demand balance</x:v>
      </x:c>
      <x:c r="G1" s="4" t="str">
        <x:v>Northwest Europe gas supply–demand balance</x:v>
      </x:c>
      <x:c r="H1" s="4" t="str">
        <x:v>Northwest Europe gas supply–demand balance</x:v>
      </x:c>
      <x:c r="I1" s="4" t="str">
        <x:v>Northwest Europe gas supply–demand balance</x:v>
      </x:c>
      <x:c r="J1" s="4" t="str">
        <x:v>Northwest Europe gas supply–demand balance</x:v>
      </x:c>
      <x:c r="K1" s="4" t="str">
        <x:v>Northwest Europe gas supply–demand balance</x:v>
      </x:c>
      <x:c r="L1" s="4" t="str">
        <x:v>Northwest Europe gas supply–demand balance</x:v>
      </x:c>
      <x:c r="M1" s="4" t="str">
        <x:v>Northwest Europe gas supply–demand balance</x:v>
      </x:c>
      <x:c r="N1" s="4" t="str">
        <x:v>Northwest Europe gas supply–demand balance</x:v>
      </x:c>
      <x:c r="O1" s="4" t="str">
        <x:v>Northwest Europe gas supply–demand balance</x:v>
      </x:c>
      <x:c r="P1" s="4" t="str">
        <x:v>Northwest Europe gas supply–demand balance</x:v>
      </x:c>
      <x:c r="Q1" s="4" t="str">
        <x:v>Northwest Europe gas supply–demand balance</x:v>
      </x:c>
      <x:c r="R1" s="4" t="str">
        <x:v>Northwest Europe gas supply–demand balance</x:v>
      </x:c>
      <x:c r="S1" s="4" t="str">
        <x:v>Northwest Europe gas supply–demand balance</x:v>
      </x:c>
      <x:c r="T1" s="4" t="str">
        <x:v>Northwest Europe gas supply–demand balance</x:v>
      </x:c>
      <x:c r="U1" s="4" t="str">
        <x:v>Northwest Europe gas supply–demand balance</x:v>
      </x:c>
      <x:c r="V1" s="4" t="str">
        <x:v>Northwest Europe gas supply–demand balance</x:v>
      </x:c>
    </x:row>
    <x:row r="2">
      <x:c r="A2" s="5" t="str">
        <x:v>Monthly average · mcm/d except storage inventory (TWh) and fullness (%)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</x:row>
    <x:row r="4">
      <x:c r="A4" s="45" t="str">
        <x:v>Period</x:v>
      </x:c>
      <x:c r="B4" s="46" t="str">
        <x:v>Period</x:v>
      </x:c>
      <x:c r="C4" s="46" t="str">
        <x:v>Supply</x:v>
      </x:c>
      <x:c r="D4" s="46" t="str">
        <x:v>Supply</x:v>
      </x:c>
      <x:c r="E4" s="46" t="str">
        <x:v>Supply</x:v>
      </x:c>
      <x:c r="F4" s="46" t="str">
        <x:v>Supply</x:v>
      </x:c>
      <x:c r="G4" s="46" t="str">
        <x:v>Supply</x:v>
      </x:c>
      <x:c r="H4" s="46" t="str">
        <x:v>Supply</x:v>
      </x:c>
      <x:c r="I4" s="46" t="str">
        <x:v>Supply</x:v>
      </x:c>
      <x:c r="J4" s="46"/>
      <x:c r="K4" s="46" t="str">
        <x:v>Demand</x:v>
      </x:c>
      <x:c r="L4" s="46" t="str">
        <x:v>Demand</x:v>
      </x:c>
      <x:c r="M4" s="46" t="str">
        <x:v>Demand</x:v>
      </x:c>
      <x:c r="N4" s="46" t="str">
        <x:v>Demand</x:v>
      </x:c>
      <x:c r="O4" s="46" t="str">
        <x:v>Demand</x:v>
      </x:c>
      <x:c r="P4" s="46" t="str">
        <x:v>Demand</x:v>
      </x:c>
      <x:c r="Q4" s="46"/>
      <x:c r="R4" s="46" t="str">
        <x:v>Balancing and storage</x:v>
      </x:c>
      <x:c r="S4" s="46" t="str">
        <x:v>Balancing and storage</x:v>
      </x:c>
      <x:c r="T4" s="46" t="str">
        <x:v>Balancing and storage</x:v>
      </x:c>
      <x:c r="U4" s="46" t="str">
        <x:v>Balancing and storage</x:v>
      </x:c>
      <x:c r="V4" s="47" t="str">
        <x:v>Audit</x:v>
      </x:c>
    </x:row>
    <x:row r="5">
      <x:c r="A5" s="48" t="str">
        <x:v>Period</x:v>
      </x:c>
      <x:c r="B5" s="49" t="str">
        <x:v>Days</x:v>
      </x:c>
      <x:c r="C5" s="49" t="str">
        <x:v>UK production</x:v>
      </x:c>
      <x:c r="D5" s="49" t="str">
        <x:v>Netherlands production</x:v>
      </x:c>
      <x:c r="E5" s="49" t="str">
        <x:v>Norwegian pipeline imports</x:v>
      </x:c>
      <x:c r="F5" s="49" t="str">
        <x:v>Net Russian pipeline imports</x:v>
      </x:c>
      <x:c r="G5" s="49" t="str">
        <x:v>Other supply</x:v>
      </x:c>
      <x:c r="H5" s="49" t="str">
        <x:v>LNG terminal sendout</x:v>
      </x:c>
      <x:c r="I5" s="49" t="str">
        <x:v>Total supply</x:v>
      </x:c>
      <x:c r="J5" s="49"/>
      <x:c r="K5" s="49" t="str">
        <x:v>LDC demand</x:v>
      </x:c>
      <x:c r="L5" s="49" t="str">
        <x:v>Industrial demand</x:v>
      </x:c>
      <x:c r="M5" s="49" t="str">
        <x:v>Power demand</x:v>
      </x:c>
      <x:c r="N5" s="49" t="str">
        <x:v>Pipeline exports</x:v>
      </x:c>
      <x:c r="O5" s="49" t="str">
        <x:v>Other exports</x:v>
      </x:c>
      <x:c r="P5" s="49" t="str">
        <x:v>Total demand</x:v>
      </x:c>
      <x:c r="Q5" s="49"/>
      <x:c r="R5" s="49" t="str">
        <x:v>Storage withdrawal / (injection)</x:v>
      </x:c>
      <x:c r="S5" s="49" t="str">
        <x:v>Balance check</x:v>
      </x:c>
      <x:c r="T5" s="49" t="str">
        <x:v>Ending storage TWh</x:v>
      </x:c>
      <x:c r="U5" s="49" t="str">
        <x:v>% full</x:v>
      </x:c>
      <x:c r="V5" s="50" t="str">
        <x:v>Source ID</x:v>
      </x:c>
    </x:row>
    <x:row r="6" ht="23" customHeight="1">
      <x:c r="A6" s="27" t="n">
        <x:v>46023</x:v>
      </x:c>
      <x:c r="B6" s="55" t="n">
        <x:v>31</x:v>
      </x:c>
      <x:c r="C6" s="56" t="n">
        <x:v>80</x:v>
      </x:c>
      <x:c r="D6" s="56" t="n">
        <x:v>25</x:v>
      </x:c>
      <x:c r="E6" s="56" t="n">
        <x:v>310</x:v>
      </x:c>
      <x:c r="F6" s="56" t="n">
        <x:v>-25</x:v>
      </x:c>
      <x:c r="G6" s="56" t="n">
        <x:v>10</x:v>
      </x:c>
      <x:c r="H6" s="10" t="n">
        <x:f>SUMIFS('LNG Terminal Balance'!$J$6:$J$17,'LNG Terminal Balance'!$A$6:$A$17,$A6)/('Assumptions'!$B$6*$B6)</x:f>
        <x:v>215.50179211469532</x:v>
      </x:c>
      <x:c r="I6" s="58" t="n">
        <x:f>SUM(C6:H6)</x:f>
        <x:v>615.5017921146953</x:v>
      </x:c>
      <x:c r="J6" s="53"/>
      <x:c r="K6" s="56" t="n">
        <x:v>360</x:v>
      </x:c>
      <x:c r="L6" s="56" t="n">
        <x:v>150</x:v>
      </x:c>
      <x:c r="M6" s="56" t="n">
        <x:v>95</x:v>
      </x:c>
      <x:c r="N6" s="56" t="n">
        <x:v>20</x:v>
      </x:c>
      <x:c r="O6" s="56" t="n">
        <x:v>10</x:v>
      </x:c>
      <x:c r="P6" s="58" t="n">
        <x:f>SUM(K6:O6)</x:f>
        <x:v>635</x:v>
      </x:c>
      <x:c r="Q6" s="53"/>
      <x:c r="R6" s="53" t="n">
        <x:f>P6-I6</x:f>
        <x:v>19.498207885304737</x:v>
      </x:c>
      <x:c r="S6" s="53" t="n">
        <x:f>I6+R6-P6</x:f>
        <x:v>0</x:v>
      </x:c>
      <x:c r="T6" s="53" t="n">
        <x:f>'Assumptions'!$B$7-R6*'Assumptions'!$B$6*B6/1000</x:f>
        <x:v>41.47199999999997</x:v>
      </x:c>
      <x:c r="U6" s="57" t="n">
        <x:f>T6/'Assumptions'!$B$8</x:f>
        <x:v>0.7150344827586202</x:v>
      </x:c>
      <x:c r="V6" s="7" t="str">
        <x:v>SYN-SND-001</x:v>
      </x:c>
    </x:row>
    <x:row r="7" ht="23" customHeight="1">
      <x:c r="A7" s="27" t="n">
        <x:v>46054</x:v>
      </x:c>
      <x:c r="B7" s="55" t="n">
        <x:v>28</x:v>
      </x:c>
      <x:c r="C7" s="56" t="n">
        <x:v>79</x:v>
      </x:c>
      <x:c r="D7" s="56" t="n">
        <x:v>24</x:v>
      </x:c>
      <x:c r="E7" s="56" t="n">
        <x:v>305</x:v>
      </x:c>
      <x:c r="F7" s="56" t="n">
        <x:v>-25</x:v>
      </x:c>
      <x:c r="G7" s="56" t="n">
        <x:v>10</x:v>
      </x:c>
      <x:c r="H7" s="10" t="n">
        <x:f>SUMIFS('LNG Terminal Balance'!$J$6:$J$17,'LNG Terminal Balance'!$A$6:$A$17,$A7)/('Assumptions'!$B$6*$B7)</x:f>
        <x:v>185.18518518518516</x:v>
      </x:c>
      <x:c r="I7" s="58" t="n">
        <x:f>SUM(C7:H7)</x:f>
        <x:v>578.1851851851852</x:v>
      </x:c>
      <x:c r="J7" s="53"/>
      <x:c r="K7" s="56" t="n">
        <x:v>300</x:v>
      </x:c>
      <x:c r="L7" s="56" t="n">
        <x:v>145</x:v>
      </x:c>
      <x:c r="M7" s="56" t="n">
        <x:v>80</x:v>
      </x:c>
      <x:c r="N7" s="56" t="n">
        <x:v>20</x:v>
      </x:c>
      <x:c r="O7" s="56" t="n">
        <x:v>10</x:v>
      </x:c>
      <x:c r="P7" s="58" t="n">
        <x:f>SUM(K7:O7)</x:f>
        <x:v>555</x:v>
      </x:c>
      <x:c r="Q7" s="53"/>
      <x:c r="R7" s="53" t="n">
        <x:f>P7-I7</x:f>
        <x:v>-23.18518518518522</x:v>
      </x:c>
      <x:c r="S7" s="53" t="n">
        <x:f>I7+R7-P7</x:f>
        <x:v>0</x:v>
      </x:c>
      <x:c r="T7" s="53" t="n">
        <x:f>T6-R7*'Assumptions'!$B$6*B7/1000</x:f>
        <x:v>48.48319999999998</x:v>
      </x:c>
      <x:c r="U7" s="57" t="n">
        <x:f>T7/'Assumptions'!$B$8</x:f>
        <x:v>0.83591724137931</x:v>
      </x:c>
      <x:c r="V7" s="7" t="str">
        <x:v>SYN-SND-001</x:v>
      </x:c>
    </x:row>
    <x:row r="8" ht="23" customHeight="1">
      <x:c r="A8" s="27" t="n">
        <x:v>46082</x:v>
      </x:c>
      <x:c r="B8" s="55" t="n">
        <x:v>31</x:v>
      </x:c>
      <x:c r="C8" s="56" t="n">
        <x:v>78</x:v>
      </x:c>
      <x:c r="D8" s="56" t="n">
        <x:v>23</x:v>
      </x:c>
      <x:c r="E8" s="56" t="n">
        <x:v>300</x:v>
      </x:c>
      <x:c r="F8" s="56" t="n">
        <x:v>-25</x:v>
      </x:c>
      <x:c r="G8" s="56" t="n">
        <x:v>10</x:v>
      </x:c>
      <x:c r="H8" s="10" t="n">
        <x:f>SUMIFS('LNG Terminal Balance'!$J$6:$J$17,'LNG Terminal Balance'!$A$6:$A$17,$A8)/('Assumptions'!$B$6*$B8)</x:f>
        <x:v>166.66666666666666</x:v>
      </x:c>
      <x:c r="I8" s="58" t="n">
        <x:f>SUM(C8:H8)</x:f>
        <x:v>552.6666666666666</x:v>
      </x:c>
      <x:c r="J8" s="53"/>
      <x:c r="K8" s="56" t="n">
        <x:v>300</x:v>
      </x:c>
      <x:c r="L8" s="56" t="n">
        <x:v>140</x:v>
      </x:c>
      <x:c r="M8" s="56" t="n">
        <x:v>70</x:v>
      </x:c>
      <x:c r="N8" s="56" t="n">
        <x:v>20</x:v>
      </x:c>
      <x:c r="O8" s="56" t="n">
        <x:v>10</x:v>
      </x:c>
      <x:c r="P8" s="58" t="n">
        <x:f>SUM(K8:O8)</x:f>
        <x:v>540</x:v>
      </x:c>
      <x:c r="Q8" s="53"/>
      <x:c r="R8" s="53" t="n">
        <x:f>P8-I8</x:f>
        <x:v>-12.666666666666629</x:v>
      </x:c>
      <x:c r="S8" s="53" t="n">
        <x:f>I8+R8-P8</x:f>
        <x:v>0</x:v>
      </x:c>
      <x:c r="T8" s="53" t="n">
        <x:f>T7-R8*'Assumptions'!$B$6*B8/1000</x:f>
        <x:v>52.72399999999997</x:v>
      </x:c>
      <x:c r="U8" s="57" t="n">
        <x:f>T8/'Assumptions'!$B$8</x:f>
        <x:v>0.9090344827586201</x:v>
      </x:c>
      <x:c r="V8" s="7" t="str">
        <x:v>SYN-SND-001</x:v>
      </x:c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</x:row>
  </x:sheetData>
  <x:mergeCells>
    <x:mergeCell ref="A1:V1"/>
    <x:mergeCell ref="A2:V2"/>
  </x:mergeCells>
  <x:pageMargins left="0.7" right="0.7" top="0.75" bottom="0.75" header="0.3" footer="0.3"/>
  <x:legacyDrawing xmlns:r="http://schemas.openxmlformats.org/officeDocument/2006/relationships" r:id="R49feeb5c6c6c4987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7" hidden="0" customWidth="1"/>
    <x:col min="3" max="3" width="13" hidden="0" customWidth="1"/>
    <x:col min="4" max="4" width="15" hidden="0" customWidth="1"/>
    <x:col min="5" max="5" width="16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28" hidden="0" customWidth="1"/>
    <x:col min="16" max="16" width="20" hidden="0" customWidth="1"/>
    <x:col min="17" max="17" width="15" hidden="0" customWidth="1"/>
    <x:col min="18" max="18" width="16" hidden="0" customWidth="1"/>
  </x:cols>
  <x:sheetData>
    <x:row r="1" ht="26" customHeight="1">
      <x:c r="A1" s="104" t="str">
        <x:v>LNG cargo and discharge-leg schedule</x:v>
      </x:c>
      <x:c r="B1" s="104" t="str">
        <x:v>LNG cargo and discharge-leg schedule</x:v>
      </x:c>
      <x:c r="C1" s="104" t="str">
        <x:v>LNG cargo and discharge-leg schedule</x:v>
      </x:c>
      <x:c r="D1" s="104" t="str">
        <x:v>LNG cargo and discharge-leg schedule</x:v>
      </x:c>
      <x:c r="E1" s="104" t="str">
        <x:v>LNG cargo and discharge-leg schedule</x:v>
      </x:c>
      <x:c r="F1" s="104" t="str">
        <x:v>LNG cargo and discharge-leg schedule</x:v>
      </x:c>
      <x:c r="G1" s="104" t="str">
        <x:v>LNG cargo and discharge-leg schedule</x:v>
      </x:c>
      <x:c r="H1" s="104" t="str">
        <x:v>LNG cargo and discharge-leg schedule</x:v>
      </x:c>
      <x:c r="I1" s="104" t="str">
        <x:v>LNG cargo and discharge-leg schedule</x:v>
      </x:c>
      <x:c r="J1" s="104" t="str">
        <x:v>LNG cargo and discharge-leg schedule</x:v>
      </x:c>
      <x:c r="K1" s="104" t="str">
        <x:v>LNG cargo and discharge-leg schedule</x:v>
      </x:c>
      <x:c r="L1" s="104" t="str">
        <x:v>LNG cargo and discharge-leg schedule</x:v>
      </x:c>
      <x:c r="M1" s="104" t="str">
        <x:v>LNG cargo and discharge-leg schedule</x:v>
      </x:c>
      <x:c r="N1" s="104" t="str">
        <x:v>LNG cargo and discharge-leg schedule</x:v>
      </x:c>
      <x:c r="O1" s="104" t="str">
        <x:v>LNG cargo and discharge-leg schedule</x:v>
      </x:c>
      <x:c r="P1" s="104" t="str">
        <x:v>LNG cargo and discharge-leg schedule</x:v>
      </x:c>
      <x:c r="Q1" s="63"/>
      <x:c r="R1" s="63"/>
    </x:row>
    <x:row r="2">
      <x:c r="A2" s="5" t="str">
        <x:v>Prior-close cargo book. The schedule does not contain later provider observations.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r="4">
      <x:c r="A4" s="133" t="str">
        <x:v>Inputs are one row per discharge leg. Discharge date records LNG entering terminal tanks; sendout start drives the standard three-day regasification profile.</x:v>
      </x:c>
      <x:c r="B4" s="136" t="str">
        <x:v>Inputs are one row per discharge leg. Discharge date records LNG entering terminal tanks; sendout start drives the standard three-day regasification profile.</x:v>
      </x:c>
      <x:c r="C4" s="136" t="str">
        <x:v>Inputs are one row per discharge leg. Discharge date records LNG entering terminal tanks; sendout start drives the standard three-day regasification profile.</x:v>
      </x:c>
      <x:c r="D4" s="136" t="str">
        <x:v>Inputs are one row per discharge leg. Discharge date records LNG entering terminal tanks; sendout start drives the standard three-day regasification profile.</x:v>
      </x:c>
      <x:c r="E4" s="136" t="str">
        <x:v>Inputs are one row per discharge leg. Discharge date records LNG entering terminal tanks; sendout start drives the standard three-day regasification profile.</x:v>
      </x:c>
      <x:c r="F4" s="136" t="str">
        <x:v>Inputs are one row per discharge leg. Discharge date records LNG entering terminal tanks; sendout start drives the standard three-day regasification profile.</x:v>
      </x:c>
      <x:c r="G4" s="136" t="str">
        <x:v>Inputs are one row per discharge leg. Discharge date records LNG entering terminal tanks; sendout start drives the standard three-day regasification profile.</x:v>
      </x:c>
      <x:c r="H4" s="136" t="str">
        <x:v>Inputs are one row per discharge leg. Discharge date records LNG entering terminal tanks; sendout start drives the standard three-day regasification profile.</x:v>
      </x:c>
      <x:c r="I4" s="136" t="str">
        <x:v>Inputs are one row per discharge leg. Discharge date records LNG entering terminal tanks; sendout start drives the standard three-day regasification profile.</x:v>
      </x:c>
      <x:c r="J4" s="136" t="str">
        <x:v>Inputs are one row per discharge leg. Discharge date records LNG entering terminal tanks; sendout start drives the standard three-day regasification profile.</x:v>
      </x:c>
      <x:c r="K4" s="136" t="str">
        <x:v>Inputs are one row per discharge leg. Discharge date records LNG entering terminal tanks; sendout start drives the standard three-day regasification profile.</x:v>
      </x:c>
      <x:c r="L4" s="136" t="str">
        <x:v>Inputs are one row per discharge leg. Discharge date records LNG entering terminal tanks; sendout start drives the standard three-day regasification profile.</x:v>
      </x:c>
      <x:c r="M4" s="136" t="str">
        <x:v>Inputs are one row per discharge leg. Discharge date records LNG entering terminal tanks; sendout start drives the standard three-day regasification profile.</x:v>
      </x:c>
      <x:c r="N4" s="136" t="str">
        <x:v>Inputs are one row per discharge leg. Discharge date records LNG entering terminal tanks; sendout start drives the standard three-day regasification profile.</x:v>
      </x:c>
      <x:c r="O4" s="136" t="str">
        <x:v>Inputs are one row per discharge leg. Discharge date records LNG entering terminal tanks; sendout start drives the standard three-day regasification profile.</x:v>
      </x:c>
      <x:c r="P4" s="136" t="str">
        <x:v>Inputs are one row per discharge leg. Discharge date records LNG entering terminal tanks; sendout start drives the standard three-day regasification profile.</x:v>
      </x:c>
      <x:c r="Q4" s="137" t="str">
        <x:v>Inputs are one row per discharge leg. Discharge date records LNG entering terminal tanks; sendout start drives the standard three-day regasification profile.</x:v>
      </x:c>
      <x:c r="R4" s="137" t="str">
        <x:v>Inputs are one row per discharge leg. Discharge date records LNG entering terminal tanks; sendout start drives the standard three-day regasification profile.</x:v>
      </x:c>
    </x:row>
    <x:row r="5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</x:row>
    <x:row r="6">
      <x:c r="A6" s="45" t="str">
        <x:v>Cargo and leg inputs</x:v>
      </x:c>
      <x:c r="B6" s="46" t="str">
        <x:v>Cargo and leg inputs</x:v>
      </x:c>
      <x:c r="C6" s="46" t="str">
        <x:v>Cargo and leg inputs</x:v>
      </x:c>
      <x:c r="D6" s="46" t="str">
        <x:v>Cargo and leg inputs</x:v>
      </x:c>
      <x:c r="E6" s="46" t="str">
        <x:v>Cargo and leg inputs</x:v>
      </x:c>
      <x:c r="F6" s="46" t="str">
        <x:v>Cargo and leg inputs</x:v>
      </x:c>
      <x:c r="G6" s="46" t="str">
        <x:v>Cargo and leg inputs</x:v>
      </x:c>
      <x:c r="H6" s="46" t="str">
        <x:v>Cargo and leg inputs</x:v>
      </x:c>
      <x:c r="I6" s="46" t="str">
        <x:v>Formula-driven sendout</x:v>
      </x:c>
      <x:c r="J6" s="46" t="str">
        <x:v>Formula-driven sendout</x:v>
      </x:c>
      <x:c r="K6" s="46" t="str">
        <x:v>Formula-driven sendout</x:v>
      </x:c>
      <x:c r="L6" s="46" t="str">
        <x:v>Formula-driven sendout</x:v>
      </x:c>
      <x:c r="M6" s="46" t="str">
        <x:v>Formula-driven sendout</x:v>
      </x:c>
      <x:c r="N6" s="46" t="str">
        <x:v>Formula-driven sendout</x:v>
      </x:c>
      <x:c r="O6" s="46" t="str">
        <x:v>Audit</x:v>
      </x:c>
      <x:c r="P6" s="47" t="str">
        <x:v>Audit</x:v>
      </x:c>
      <x:c r="Q6" s="67" t="str">
        <x:v>Terminal inventory bridge</x:v>
      </x:c>
      <x:c r="R6" s="67" t="str">
        <x:v>Terminal inventory bridge</x:v>
      </x:c>
    </x:row>
    <x:row r="7">
      <x:c r="A7" s="48" t="str">
        <x:v>Leg ID</x:v>
      </x:c>
      <x:c r="B7" s="49" t="str">
        <x:v>Cargo ID</x:v>
      </x:c>
      <x:c r="C7" s="49" t="str">
        <x:v>IMO</x:v>
      </x:c>
      <x:c r="D7" s="49" t="str">
        <x:v>Terminal ID</x:v>
      </x:c>
      <x:c r="E7" s="49" t="str">
        <x:v>Sendout start</x:v>
      </x:c>
      <x:c r="F7" s="49" t="str">
        <x:v>Cargo GWh</x:v>
      </x:c>
      <x:c r="G7" s="49" t="str">
        <x:v>Discharge fraction</x:v>
      </x:c>
      <x:c r="H7" s="49" t="str">
        <x:v>Include?</x:v>
      </x:c>
      <x:c r="I7" s="49" t="str">
        <x:v>Day 0 date</x:v>
      </x:c>
      <x:c r="J7" s="49" t="str">
        <x:v>Day 0 GWh</x:v>
      </x:c>
      <x:c r="K7" s="49" t="str">
        <x:v>Day 1 date</x:v>
      </x:c>
      <x:c r="L7" s="49" t="str">
        <x:v>Day 1 GWh</x:v>
      </x:c>
      <x:c r="M7" s="49" t="str">
        <x:v>Day 2 date</x:v>
      </x:c>
      <x:c r="N7" s="49" t="str">
        <x:v>Day 2 GWh</x:v>
      </x:c>
      <x:c r="O7" s="49" t="str">
        <x:v>Source IDs</x:v>
      </x:c>
      <x:c r="P7" s="50" t="str">
        <x:v>Status / basis</x:v>
      </x:c>
      <x:c r="Q7" s="71" t="str">
        <x:v>Discharge date</x:v>
      </x:c>
      <x:c r="R7" s="71" t="str">
        <x:v>Discharged GWh</x:v>
      </x:c>
    </x:row>
    <x:row r="8" ht="24" customHeight="1">
      <x:c r="A8" s="15" t="str">
        <x:v>leg-201-a</x:v>
      </x:c>
      <x:c r="B8" s="15" t="str">
        <x:v>cargo-201</x:v>
      </x:c>
      <x:c r="C8" s="15" t="str">
        <x:v>9100002</x:v>
      </x:c>
      <x:c r="D8" s="15" t="str">
        <x:v>BE-ZEE</x:v>
      </x:c>
      <x:c r="E8" s="51" t="n">
        <x:v>46037</x:v>
      </x:c>
      <x:c r="F8" s="28" t="n">
        <x:v>900</x:v>
      </x:c>
      <x:c r="G8" s="29" t="n">
        <x:v>1</x:v>
      </x:c>
      <x:c r="H8" s="15" t="str">
        <x:v>Yes</x:v>
      </x:c>
      <x:c r="I8" s="52" t="n">
        <x:f>IF($H8="Yes",$E8,"")</x:f>
        <x:v>46037</x:v>
      </x:c>
      <x:c r="J8" s="53" t="n">
        <x:f>IF($H8="Yes",$F8*$G8*VLOOKUP($D8,'Assumptions'!$A$18:$H$23,5,FALSE),0)</x:f>
        <x:v>180</x:v>
      </x:c>
      <x:c r="K8" s="52" t="n">
        <x:f>IF($H8="Yes",$E8+1,"")</x:f>
        <x:v>46038</x:v>
      </x:c>
      <x:c r="L8" s="53" t="n">
        <x:f>IF($H8="Yes",$F8*$G8*VLOOKUP($D8,'Assumptions'!$A$18:$H$23,6,FALSE),0)</x:f>
        <x:v>450</x:v>
      </x:c>
      <x:c r="M8" s="52" t="n">
        <x:f>IF($H8="Yes",$E8+2,"")</x:f>
        <x:v>46039</x:v>
      </x:c>
      <x:c r="N8" s="53" t="n">
        <x:f>IF($H8="Yes",$F8*$G8*VLOOKUP($D8,'Assumptions'!$A$18:$H$23,7,FALSE),0)</x:f>
        <x:v>270</x:v>
      </x:c>
      <x:c r="O8" s="54" t="str">
        <x:v>prior-book-201</x:v>
      </x:c>
      <x:c r="P8" s="54" t="str">
        <x:v>Prior close</x:v>
      </x:c>
      <x:c r="Q8" s="138" t="n">
        <x:v>46037</x:v>
      </x:c>
      <x:c r="R8" s="75" t="n">
        <x:f>IF(AND($H8="Yes",$Q8&lt;&gt;"",$F8&lt;&gt;"",$G8&lt;&gt;""),$F8*$G8,0)</x:f>
        <x:v>900</x:v>
      </x:c>
    </x:row>
    <x:row r="9" ht="24" customHeight="1">
      <x:c r="A9" s="15" t="str">
        <x:v>leg-301-a</x:v>
      </x:c>
      <x:c r="B9" s="15" t="str">
        <x:v>cargo-301</x:v>
      </x:c>
      <x:c r="C9" s="15" t="str">
        <x:v>9100003</x:v>
      </x:c>
      <x:c r="D9" s="15" t="str">
        <x:v>FR-DKK</x:v>
      </x:c>
      <x:c r="E9" s="51" t="n">
        <x:v>46037</x:v>
      </x:c>
      <x:c r="F9" s="28" t="n">
        <x:v>750</x:v>
      </x:c>
      <x:c r="G9" s="29" t="n">
        <x:v>1</x:v>
      </x:c>
      <x:c r="H9" s="15" t="str">
        <x:v>Yes</x:v>
      </x:c>
      <x:c r="I9" s="52" t="n">
        <x:f>IF($H9="Yes",$E9,"")</x:f>
        <x:v>46037</x:v>
      </x:c>
      <x:c r="J9" s="53" t="n">
        <x:f>IF($H9="Yes",$F9*$G9*VLOOKUP($D9,'Assumptions'!$A$18:$H$23,5,FALSE),0)</x:f>
        <x:v>150</x:v>
      </x:c>
      <x:c r="K9" s="52" t="n">
        <x:f>IF($H9="Yes",$E9+1,"")</x:f>
        <x:v>46038</x:v>
      </x:c>
      <x:c r="L9" s="53" t="n">
        <x:f>IF($H9="Yes",$F9*$G9*VLOOKUP($D9,'Assumptions'!$A$18:$H$23,6,FALSE),0)</x:f>
        <x:v>375</x:v>
      </x:c>
      <x:c r="M9" s="52" t="n">
        <x:f>IF($H9="Yes",$E9+2,"")</x:f>
        <x:v>46039</x:v>
      </x:c>
      <x:c r="N9" s="53" t="n">
        <x:f>IF($H9="Yes",$F9*$G9*VLOOKUP($D9,'Assumptions'!$A$18:$H$23,7,FALSE),0)</x:f>
        <x:v>225</x:v>
      </x:c>
      <x:c r="O9" s="54" t="str">
        <x:v>prior-book-301</x:v>
      </x:c>
      <x:c r="P9" s="54" t="str">
        <x:v>Prior close</x:v>
      </x:c>
      <x:c r="Q9" s="138" t="n">
        <x:v>46037</x:v>
      </x:c>
      <x:c r="R9" s="75" t="n">
        <x:f>IF(AND($H9="Yes",$Q9&lt;&gt;"",$F9&lt;&gt;"",$G9&lt;&gt;""),$F9*$G9,0)</x:f>
        <x:v>750</x:v>
      </x:c>
    </x:row>
    <x:row r="10" ht="24" customHeight="1">
      <x:c r="A10" s="15" t="str">
        <x:v>leg-401-a</x:v>
      </x:c>
      <x:c r="B10" s="15" t="str">
        <x:v>cargo-401</x:v>
      </x:c>
      <x:c r="C10" s="15" t="str">
        <x:v>9100004</x:v>
      </x:c>
      <x:c r="D10" s="15" t="str">
        <x:v>BE-ZEE</x:v>
      </x:c>
      <x:c r="E10" s="51" t="n">
        <x:v>46037</x:v>
      </x:c>
      <x:c r="F10" s="28" t="n">
        <x:v>600</x:v>
      </x:c>
      <x:c r="G10" s="29" t="n">
        <x:v>1</x:v>
      </x:c>
      <x:c r="H10" s="15" t="str">
        <x:v>Yes</x:v>
      </x:c>
      <x:c r="I10" s="52" t="n">
        <x:f>IF($H10="Yes",$E10,"")</x:f>
        <x:v>46037</x:v>
      </x:c>
      <x:c r="J10" s="53" t="n">
        <x:f>IF($H10="Yes",$F10*$G10*VLOOKUP($D10,'Assumptions'!$A$18:$H$23,5,FALSE),0)</x:f>
        <x:v>120</x:v>
      </x:c>
      <x:c r="K10" s="52" t="n">
        <x:f>IF($H10="Yes",$E10+1,"")</x:f>
        <x:v>46038</x:v>
      </x:c>
      <x:c r="L10" s="53" t="n">
        <x:f>IF($H10="Yes",$F10*$G10*VLOOKUP($D10,'Assumptions'!$A$18:$H$23,6,FALSE),0)</x:f>
        <x:v>300</x:v>
      </x:c>
      <x:c r="M10" s="52" t="n">
        <x:f>IF($H10="Yes",$E10+2,"")</x:f>
        <x:v>46039</x:v>
      </x:c>
      <x:c r="N10" s="53" t="n">
        <x:f>IF($H10="Yes",$F10*$G10*VLOOKUP($D10,'Assumptions'!$A$18:$H$23,7,FALSE),0)</x:f>
        <x:v>180</x:v>
      </x:c>
      <x:c r="O10" s="54" t="str">
        <x:v>prior-book-401</x:v>
      </x:c>
      <x:c r="P10" s="54" t="str">
        <x:v>Prior close</x:v>
      </x:c>
      <x:c r="Q10" s="138" t="n">
        <x:v>46037</x:v>
      </x:c>
      <x:c r="R10" s="75" t="n">
        <x:f>IF(AND($H10="Yes",$Q10&lt;&gt;"",$F10&lt;&gt;"",$G10&lt;&gt;""),$F10*$G10,0)</x:f>
        <x:v>600</x:v>
      </x:c>
    </x:row>
    <x:row r="11" ht="24" customHeight="1">
      <x:c r="A11" s="15" t="str">
        <x:v>leg-501-a</x:v>
      </x:c>
      <x:c r="B11" s="15" t="str">
        <x:v>cargo-501</x:v>
      </x:c>
      <x:c r="C11" s="15" t="str">
        <x:v>9100005</x:v>
      </x:c>
      <x:c r="D11" s="15" t="str">
        <x:v>FR-DKK</x:v>
      </x:c>
      <x:c r="E11" s="51" t="n">
        <x:v>46037</x:v>
      </x:c>
      <x:c r="F11" s="28" t="n">
        <x:v>1000</x:v>
      </x:c>
      <x:c r="G11" s="29" t="n">
        <x:v>1</x:v>
      </x:c>
      <x:c r="H11" s="15" t="str">
        <x:v>Yes</x:v>
      </x:c>
      <x:c r="I11" s="52" t="n">
        <x:f>IF($H11="Yes",$E11,"")</x:f>
        <x:v>46037</x:v>
      </x:c>
      <x:c r="J11" s="53" t="n">
        <x:f>IF($H11="Yes",$F11*$G11*VLOOKUP($D11,'Assumptions'!$A$18:$H$23,5,FALSE),0)</x:f>
        <x:v>200</x:v>
      </x:c>
      <x:c r="K11" s="52" t="n">
        <x:f>IF($H11="Yes",$E11+1,"")</x:f>
        <x:v>46038</x:v>
      </x:c>
      <x:c r="L11" s="53" t="n">
        <x:f>IF($H11="Yes",$F11*$G11*VLOOKUP($D11,'Assumptions'!$A$18:$H$23,6,FALSE),0)</x:f>
        <x:v>500</x:v>
      </x:c>
      <x:c r="M11" s="52" t="n">
        <x:f>IF($H11="Yes",$E11+2,"")</x:f>
        <x:v>46039</x:v>
      </x:c>
      <x:c r="N11" s="53" t="n">
        <x:f>IF($H11="Yes",$F11*$G11*VLOOKUP($D11,'Assumptions'!$A$18:$H$23,7,FALSE),0)</x:f>
        <x:v>300</x:v>
      </x:c>
      <x:c r="O11" s="54" t="str">
        <x:v>prior-book-501</x:v>
      </x:c>
      <x:c r="P11" s="54" t="str">
        <x:v>Prior close</x:v>
      </x:c>
      <x:c r="Q11" s="138" t="n">
        <x:v>46037</x:v>
      </x:c>
      <x:c r="R11" s="75" t="n">
        <x:f>IF(AND($H11="Yes",$Q11&lt;&gt;"",$F11&lt;&gt;"",$G11&lt;&gt;""),$F11*$G11,0)</x:f>
        <x:v>1000</x:v>
      </x:c>
    </x:row>
    <x:row r="12" ht="24" customHeight="1">
      <x:c r="A12" s="15" t="str">
        <x:v>leg-801-a</x:v>
      </x:c>
      <x:c r="B12" s="15" t="str">
        <x:v>cargo-801</x:v>
      </x:c>
      <x:c r="C12" s="15" t="str">
        <x:v>9100008</x:v>
      </x:c>
      <x:c r="D12" s="15" t="str">
        <x:v>BE-ZEE</x:v>
      </x:c>
      <x:c r="E12" s="51" t="n">
        <x:v>46037</x:v>
      </x:c>
      <x:c r="F12" s="28" t="n">
        <x:v>700</x:v>
      </x:c>
      <x:c r="G12" s="29" t="n">
        <x:v>1</x:v>
      </x:c>
      <x:c r="H12" s="15" t="str">
        <x:v>Yes</x:v>
      </x:c>
      <x:c r="I12" s="52" t="n">
        <x:f>IF($H12="Yes",$E12,"")</x:f>
        <x:v>46037</x:v>
      </x:c>
      <x:c r="J12" s="53" t="n">
        <x:f>IF($H12="Yes",$F12*$G12*VLOOKUP($D12,'Assumptions'!$A$18:$H$23,5,FALSE),0)</x:f>
        <x:v>140</x:v>
      </x:c>
      <x:c r="K12" s="52" t="n">
        <x:f>IF($H12="Yes",$E12+1,"")</x:f>
        <x:v>46038</x:v>
      </x:c>
      <x:c r="L12" s="53" t="n">
        <x:f>IF($H12="Yes",$F12*$G12*VLOOKUP($D12,'Assumptions'!$A$18:$H$23,6,FALSE),0)</x:f>
        <x:v>350</x:v>
      </x:c>
      <x:c r="M12" s="52" t="n">
        <x:f>IF($H12="Yes",$E12+2,"")</x:f>
        <x:v>46039</x:v>
      </x:c>
      <x:c r="N12" s="53" t="n">
        <x:f>IF($H12="Yes",$F12*$G12*VLOOKUP($D12,'Assumptions'!$A$18:$H$23,7,FALSE),0)</x:f>
        <x:v>210</x:v>
      </x:c>
      <x:c r="O12" s="54" t="str">
        <x:v>prior-book-801</x:v>
      </x:c>
      <x:c r="P12" s="54" t="str">
        <x:v>Prior close</x:v>
      </x:c>
      <x:c r="Q12" s="138" t="n">
        <x:v>46037</x:v>
      </x:c>
      <x:c r="R12" s="75" t="n">
        <x:f>IF(AND($H12="Yes",$Q12&lt;&gt;"",$F12&lt;&gt;"",$G12&lt;&gt;""),$F12*$G12,0)</x:f>
        <x:v>700</x:v>
      </x:c>
    </x:row>
    <x:row r="13" ht="24" customHeight="1">
      <x:c r="A13" s="15"/>
      <x:c r="B13" s="15"/>
      <x:c r="C13" s="15"/>
      <x:c r="D13" s="15"/>
      <x:c r="E13" s="51"/>
      <x:c r="F13" s="28"/>
      <x:c r="G13" s="29"/>
      <x:c r="H13" s="15"/>
      <x:c r="I13" s="52" t="str">
        <x:f>IF($H13="Yes",$E13,"")</x:f>
      </x:c>
      <x:c r="J13" s="53" t="n">
        <x:f>IF($H13="Yes",$F13*$G13*VLOOKUP($D13,'Assumptions'!$A$18:$H$23,5,FALSE),0)</x:f>
        <x:v>0</x:v>
      </x:c>
      <x:c r="K13" s="52" t="str">
        <x:f>IF($H13="Yes",$E13+1,"")</x:f>
      </x:c>
      <x:c r="L13" s="53" t="n">
        <x:f>IF($H13="Yes",$F13*$G13*VLOOKUP($D13,'Assumptions'!$A$18:$H$23,6,FALSE),0)</x:f>
        <x:v>0</x:v>
      </x:c>
      <x:c r="M13" s="52" t="str">
        <x:f>IF($H13="Yes",$E13+2,"")</x:f>
      </x:c>
      <x:c r="N13" s="53" t="n">
        <x:f>IF($H13="Yes",$F13*$G13*VLOOKUP($D13,'Assumptions'!$A$18:$H$23,7,FALSE),0)</x:f>
        <x:v>0</x:v>
      </x:c>
      <x:c r="O13" s="54"/>
      <x:c r="P13" s="54"/>
      <x:c r="Q13" s="138"/>
      <x:c r="R13" s="75" t="n">
        <x:f>IF(AND($H13="Yes",$Q13&lt;&gt;"",$F13&lt;&gt;"",$G13&lt;&gt;""),$F13*$G13,0)</x:f>
        <x:v>0</x:v>
      </x:c>
    </x:row>
    <x:row r="14" ht="24" customHeight="1">
      <x:c r="A14" s="15"/>
      <x:c r="B14" s="15"/>
      <x:c r="C14" s="15"/>
      <x:c r="D14" s="15"/>
      <x:c r="E14" s="51"/>
      <x:c r="F14" s="28"/>
      <x:c r="G14" s="29"/>
      <x:c r="H14" s="15"/>
      <x:c r="I14" s="52" t="str">
        <x:f>IF($H14="Yes",$E14,"")</x:f>
      </x:c>
      <x:c r="J14" s="53" t="n">
        <x:f>IF($H14="Yes",$F14*$G14*VLOOKUP($D14,'Assumptions'!$A$18:$H$23,5,FALSE),0)</x:f>
        <x:v>0</x:v>
      </x:c>
      <x:c r="K14" s="52" t="str">
        <x:f>IF($H14="Yes",$E14+1,"")</x:f>
      </x:c>
      <x:c r="L14" s="53" t="n">
        <x:f>IF($H14="Yes",$F14*$G14*VLOOKUP($D14,'Assumptions'!$A$18:$H$23,6,FALSE),0)</x:f>
        <x:v>0</x:v>
      </x:c>
      <x:c r="M14" s="52" t="str">
        <x:f>IF($H14="Yes",$E14+2,"")</x:f>
      </x:c>
      <x:c r="N14" s="53" t="n">
        <x:f>IF($H14="Yes",$F14*$G14*VLOOKUP($D14,'Assumptions'!$A$18:$H$23,7,FALSE),0)</x:f>
        <x:v>0</x:v>
      </x:c>
      <x:c r="O14" s="54"/>
      <x:c r="P14" s="54"/>
      <x:c r="Q14" s="138"/>
      <x:c r="R14" s="75" t="n">
        <x:f>IF(AND($H14="Yes",$Q14&lt;&gt;"",$F14&lt;&gt;"",$G14&lt;&gt;""),$F14*$G14,0)</x:f>
        <x:v>0</x:v>
      </x:c>
    </x:row>
    <x:row r="15" ht="24" customHeight="1">
      <x:c r="A15" s="15"/>
      <x:c r="B15" s="15"/>
      <x:c r="C15" s="15"/>
      <x:c r="D15" s="15"/>
      <x:c r="E15" s="51"/>
      <x:c r="F15" s="28"/>
      <x:c r="G15" s="29"/>
      <x:c r="H15" s="15"/>
      <x:c r="I15" s="52" t="str">
        <x:f>IF($H15="Yes",$E15,"")</x:f>
      </x:c>
      <x:c r="J15" s="53" t="n">
        <x:f>IF($H15="Yes",$F15*$G15*VLOOKUP($D15,'Assumptions'!$A$18:$H$23,5,FALSE),0)</x:f>
        <x:v>0</x:v>
      </x:c>
      <x:c r="K15" s="52" t="str">
        <x:f>IF($H15="Yes",$E15+1,"")</x:f>
      </x:c>
      <x:c r="L15" s="53" t="n">
        <x:f>IF($H15="Yes",$F15*$G15*VLOOKUP($D15,'Assumptions'!$A$18:$H$23,6,FALSE),0)</x:f>
        <x:v>0</x:v>
      </x:c>
      <x:c r="M15" s="52" t="str">
        <x:f>IF($H15="Yes",$E15+2,"")</x:f>
      </x:c>
      <x:c r="N15" s="53" t="n">
        <x:f>IF($H15="Yes",$F15*$G15*VLOOKUP($D15,'Assumptions'!$A$18:$H$23,7,FALSE),0)</x:f>
        <x:v>0</x:v>
      </x:c>
      <x:c r="O15" s="54"/>
      <x:c r="P15" s="54"/>
      <x:c r="Q15" s="138"/>
      <x:c r="R15" s="75" t="n">
        <x:f>IF(AND($H15="Yes",$Q15&lt;&gt;"",$F15&lt;&gt;"",$G15&lt;&gt;""),$F15*$G15,0)</x:f>
        <x:v>0</x:v>
      </x:c>
    </x:row>
    <x:row r="16" ht="24" customHeight="1">
      <x:c r="A16" s="15"/>
      <x:c r="B16" s="15"/>
      <x:c r="C16" s="15"/>
      <x:c r="D16" s="15"/>
      <x:c r="E16" s="51"/>
      <x:c r="F16" s="28"/>
      <x:c r="G16" s="29"/>
      <x:c r="H16" s="15"/>
      <x:c r="I16" s="52" t="str">
        <x:f>IF($H16="Yes",$E16,"")</x:f>
      </x:c>
      <x:c r="J16" s="53" t="n">
        <x:f>IF($H16="Yes",$F16*$G16*VLOOKUP($D16,'Assumptions'!$A$18:$H$23,5,FALSE),0)</x:f>
        <x:v>0</x:v>
      </x:c>
      <x:c r="K16" s="52" t="str">
        <x:f>IF($H16="Yes",$E16+1,"")</x:f>
      </x:c>
      <x:c r="L16" s="53" t="n">
        <x:f>IF($H16="Yes",$F16*$G16*VLOOKUP($D16,'Assumptions'!$A$18:$H$23,6,FALSE),0)</x:f>
        <x:v>0</x:v>
      </x:c>
      <x:c r="M16" s="52" t="str">
        <x:f>IF($H16="Yes",$E16+2,"")</x:f>
      </x:c>
      <x:c r="N16" s="53" t="n">
        <x:f>IF($H16="Yes",$F16*$G16*VLOOKUP($D16,'Assumptions'!$A$18:$H$23,7,FALSE),0)</x:f>
        <x:v>0</x:v>
      </x:c>
      <x:c r="O16" s="54"/>
      <x:c r="P16" s="54"/>
      <x:c r="Q16" s="138"/>
      <x:c r="R16" s="75" t="n">
        <x:f>IF(AND($H16="Yes",$Q16&lt;&gt;"",$F16&lt;&gt;"",$G16&lt;&gt;""),$F16*$G16,0)</x:f>
        <x:v>0</x:v>
      </x:c>
    </x:row>
    <x:row r="17" ht="24" customHeight="1">
      <x:c r="A17" s="15"/>
      <x:c r="B17" s="15"/>
      <x:c r="C17" s="15"/>
      <x:c r="D17" s="15"/>
      <x:c r="E17" s="51"/>
      <x:c r="F17" s="28"/>
      <x:c r="G17" s="29"/>
      <x:c r="H17" s="15"/>
      <x:c r="I17" s="52" t="str">
        <x:f>IF($H17="Yes",$E17,"")</x:f>
      </x:c>
      <x:c r="J17" s="53" t="n">
        <x:f>IF($H17="Yes",$F17*$G17*VLOOKUP($D17,'Assumptions'!$A$18:$H$23,5,FALSE),0)</x:f>
        <x:v>0</x:v>
      </x:c>
      <x:c r="K17" s="52" t="str">
        <x:f>IF($H17="Yes",$E17+1,"")</x:f>
      </x:c>
      <x:c r="L17" s="53" t="n">
        <x:f>IF($H17="Yes",$F17*$G17*VLOOKUP($D17,'Assumptions'!$A$18:$H$23,6,FALSE),0)</x:f>
        <x:v>0</x:v>
      </x:c>
      <x:c r="M17" s="52" t="str">
        <x:f>IF($H17="Yes",$E17+2,"")</x:f>
      </x:c>
      <x:c r="N17" s="53" t="n">
        <x:f>IF($H17="Yes",$F17*$G17*VLOOKUP($D17,'Assumptions'!$A$18:$H$23,7,FALSE),0)</x:f>
        <x:v>0</x:v>
      </x:c>
      <x:c r="O17" s="54"/>
      <x:c r="P17" s="54"/>
      <x:c r="Q17" s="138"/>
      <x:c r="R17" s="75" t="n">
        <x:f>IF(AND($H17="Yes",$Q17&lt;&gt;"",$F17&lt;&gt;"",$G17&lt;&gt;""),$F17*$G17,0)</x:f>
        <x:v>0</x:v>
      </x:c>
    </x:row>
    <x:row r="18" ht="24" customHeight="1">
      <x:c r="A18" s="15"/>
      <x:c r="B18" s="15"/>
      <x:c r="C18" s="15"/>
      <x:c r="D18" s="15"/>
      <x:c r="E18" s="51"/>
      <x:c r="F18" s="28"/>
      <x:c r="G18" s="29"/>
      <x:c r="H18" s="15"/>
      <x:c r="I18" s="52" t="str">
        <x:f>IF($H18="Yes",$E18,"")</x:f>
      </x:c>
      <x:c r="J18" s="53" t="n">
        <x:f>IF($H18="Yes",$F18*$G18*VLOOKUP($D18,'Assumptions'!$A$18:$H$23,5,FALSE),0)</x:f>
        <x:v>0</x:v>
      </x:c>
      <x:c r="K18" s="52" t="str">
        <x:f>IF($H18="Yes",$E18+1,"")</x:f>
      </x:c>
      <x:c r="L18" s="53" t="n">
        <x:f>IF($H18="Yes",$F18*$G18*VLOOKUP($D18,'Assumptions'!$A$18:$H$23,6,FALSE),0)</x:f>
        <x:v>0</x:v>
      </x:c>
      <x:c r="M18" s="52" t="str">
        <x:f>IF($H18="Yes",$E18+2,"")</x:f>
      </x:c>
      <x:c r="N18" s="53" t="n">
        <x:f>IF($H18="Yes",$F18*$G18*VLOOKUP($D18,'Assumptions'!$A$18:$H$23,7,FALSE),0)</x:f>
        <x:v>0</x:v>
      </x:c>
      <x:c r="O18" s="54"/>
      <x:c r="P18" s="54"/>
      <x:c r="Q18" s="138"/>
      <x:c r="R18" s="75" t="n">
        <x:f>IF(AND($H18="Yes",$Q18&lt;&gt;"",$F18&lt;&gt;"",$G18&lt;&gt;""),$F18*$G18,0)</x:f>
        <x:v>0</x:v>
      </x:c>
    </x:row>
    <x:row r="19" ht="24" customHeight="1">
      <x:c r="A19" s="15"/>
      <x:c r="B19" s="15"/>
      <x:c r="C19" s="15"/>
      <x:c r="D19" s="15"/>
      <x:c r="E19" s="51"/>
      <x:c r="F19" s="28"/>
      <x:c r="G19" s="29"/>
      <x:c r="H19" s="15"/>
      <x:c r="I19" s="52" t="str">
        <x:f>IF($H19="Yes",$E19,"")</x:f>
      </x:c>
      <x:c r="J19" s="53" t="n">
        <x:f>IF($H19="Yes",$F19*$G19*VLOOKUP($D19,'Assumptions'!$A$18:$H$23,5,FALSE),0)</x:f>
        <x:v>0</x:v>
      </x:c>
      <x:c r="K19" s="52" t="str">
        <x:f>IF($H19="Yes",$E19+1,"")</x:f>
      </x:c>
      <x:c r="L19" s="53" t="n">
        <x:f>IF($H19="Yes",$F19*$G19*VLOOKUP($D19,'Assumptions'!$A$18:$H$23,6,FALSE),0)</x:f>
        <x:v>0</x:v>
      </x:c>
      <x:c r="M19" s="52" t="str">
        <x:f>IF($H19="Yes",$E19+2,"")</x:f>
      </x:c>
      <x:c r="N19" s="53" t="n">
        <x:f>IF($H19="Yes",$F19*$G19*VLOOKUP($D19,'Assumptions'!$A$18:$H$23,7,FALSE),0)</x:f>
        <x:v>0</x:v>
      </x:c>
      <x:c r="O19" s="54"/>
      <x:c r="P19" s="54"/>
      <x:c r="Q19" s="138"/>
      <x:c r="R19" s="75" t="n">
        <x:f>IF(AND($H19="Yes",$Q19&lt;&gt;"",$F19&lt;&gt;"",$G19&lt;&gt;""),$F19*$G19,0)</x:f>
        <x:v>0</x:v>
      </x:c>
    </x:row>
    <x:row r="20" ht="24" customHeight="1">
      <x:c r="A20" s="15"/>
      <x:c r="B20" s="15"/>
      <x:c r="C20" s="15"/>
      <x:c r="D20" s="15"/>
      <x:c r="E20" s="51"/>
      <x:c r="F20" s="28"/>
      <x:c r="G20" s="29"/>
      <x:c r="H20" s="15"/>
      <x:c r="I20" s="52" t="str">
        <x:f>IF($H20="Yes",$E20,"")</x:f>
      </x:c>
      <x:c r="J20" s="53" t="n">
        <x:f>IF($H20="Yes",$F20*$G20*VLOOKUP($D20,'Assumptions'!$A$18:$H$23,5,FALSE),0)</x:f>
        <x:v>0</x:v>
      </x:c>
      <x:c r="K20" s="52" t="str">
        <x:f>IF($H20="Yes",$E20+1,"")</x:f>
      </x:c>
      <x:c r="L20" s="53" t="n">
        <x:f>IF($H20="Yes",$F20*$G20*VLOOKUP($D20,'Assumptions'!$A$18:$H$23,6,FALSE),0)</x:f>
        <x:v>0</x:v>
      </x:c>
      <x:c r="M20" s="52" t="str">
        <x:f>IF($H20="Yes",$E20+2,"")</x:f>
      </x:c>
      <x:c r="N20" s="53" t="n">
        <x:f>IF($H20="Yes",$F20*$G20*VLOOKUP($D20,'Assumptions'!$A$18:$H$23,7,FALSE),0)</x:f>
        <x:v>0</x:v>
      </x:c>
      <x:c r="O20" s="54"/>
      <x:c r="P20" s="54"/>
      <x:c r="Q20" s="138"/>
      <x:c r="R20" s="75" t="n">
        <x:f>IF(AND($H20="Yes",$Q20&lt;&gt;"",$F20&lt;&gt;"",$G20&lt;&gt;""),$F20*$G20,0)</x:f>
        <x:v>0</x:v>
      </x:c>
    </x:row>
    <x:row r="21" ht="24" customHeight="1">
      <x:c r="A21" s="15"/>
      <x:c r="B21" s="15"/>
      <x:c r="C21" s="15"/>
      <x:c r="D21" s="15"/>
      <x:c r="E21" s="51"/>
      <x:c r="F21" s="28"/>
      <x:c r="G21" s="29"/>
      <x:c r="H21" s="15"/>
      <x:c r="I21" s="52" t="str">
        <x:f>IF($H21="Yes",$E21,"")</x:f>
      </x:c>
      <x:c r="J21" s="53" t="n">
        <x:f>IF($H21="Yes",$F21*$G21*VLOOKUP($D21,'Assumptions'!$A$18:$H$23,5,FALSE),0)</x:f>
        <x:v>0</x:v>
      </x:c>
      <x:c r="K21" s="52" t="str">
        <x:f>IF($H21="Yes",$E21+1,"")</x:f>
      </x:c>
      <x:c r="L21" s="53" t="n">
        <x:f>IF($H21="Yes",$F21*$G21*VLOOKUP($D21,'Assumptions'!$A$18:$H$23,6,FALSE),0)</x:f>
        <x:v>0</x:v>
      </x:c>
      <x:c r="M21" s="52" t="str">
        <x:f>IF($H21="Yes",$E21+2,"")</x:f>
      </x:c>
      <x:c r="N21" s="53" t="n">
        <x:f>IF($H21="Yes",$F21*$G21*VLOOKUP($D21,'Assumptions'!$A$18:$H$23,7,FALSE),0)</x:f>
        <x:v>0</x:v>
      </x:c>
      <x:c r="O21" s="54"/>
      <x:c r="P21" s="54"/>
      <x:c r="Q21" s="138"/>
      <x:c r="R21" s="75" t="n">
        <x:f>IF(AND($H21="Yes",$Q21&lt;&gt;"",$F21&lt;&gt;"",$G21&lt;&gt;""),$F21*$G21,0)</x:f>
        <x:v>0</x:v>
      </x:c>
    </x:row>
    <x:row r="22" ht="24" customHeight="1">
      <x:c r="A22" s="15"/>
      <x:c r="B22" s="15"/>
      <x:c r="C22" s="15"/>
      <x:c r="D22" s="15"/>
      <x:c r="E22" s="51"/>
      <x:c r="F22" s="28"/>
      <x:c r="G22" s="29"/>
      <x:c r="H22" s="15"/>
      <x:c r="I22" s="52" t="str">
        <x:f>IF($H22="Yes",$E22,"")</x:f>
      </x:c>
      <x:c r="J22" s="53" t="n">
        <x:f>IF($H22="Yes",$F22*$G22*VLOOKUP($D22,'Assumptions'!$A$18:$H$23,5,FALSE),0)</x:f>
        <x:v>0</x:v>
      </x:c>
      <x:c r="K22" s="52" t="str">
        <x:f>IF($H22="Yes",$E22+1,"")</x:f>
      </x:c>
      <x:c r="L22" s="53" t="n">
        <x:f>IF($H22="Yes",$F22*$G22*VLOOKUP($D22,'Assumptions'!$A$18:$H$23,6,FALSE),0)</x:f>
        <x:v>0</x:v>
      </x:c>
      <x:c r="M22" s="52" t="str">
        <x:f>IF($H22="Yes",$E22+2,"")</x:f>
      </x:c>
      <x:c r="N22" s="53" t="n">
        <x:f>IF($H22="Yes",$F22*$G22*VLOOKUP($D22,'Assumptions'!$A$18:$H$23,7,FALSE),0)</x:f>
        <x:v>0</x:v>
      </x:c>
      <x:c r="O22" s="54"/>
      <x:c r="P22" s="54"/>
      <x:c r="Q22" s="138"/>
      <x:c r="R22" s="75" t="n">
        <x:f>IF(AND($H22="Yes",$Q22&lt;&gt;"",$F22&lt;&gt;"",$G22&lt;&gt;""),$F22*$G22,0)</x:f>
        <x:v>0</x:v>
      </x:c>
    </x:row>
    <x:row r="23" ht="24" customHeight="1">
      <x:c r="A23" s="15"/>
      <x:c r="B23" s="15"/>
      <x:c r="C23" s="15"/>
      <x:c r="D23" s="15"/>
      <x:c r="E23" s="51"/>
      <x:c r="F23" s="28"/>
      <x:c r="G23" s="29"/>
      <x:c r="H23" s="15"/>
      <x:c r="I23" s="52" t="str">
        <x:f>IF($H23="Yes",$E23,"")</x:f>
      </x:c>
      <x:c r="J23" s="53" t="n">
        <x:f>IF($H23="Yes",$F23*$G23*VLOOKUP($D23,'Assumptions'!$A$18:$H$23,5,FALSE),0)</x:f>
        <x:v>0</x:v>
      </x:c>
      <x:c r="K23" s="52" t="str">
        <x:f>IF($H23="Yes",$E23+1,"")</x:f>
      </x:c>
      <x:c r="L23" s="53" t="n">
        <x:f>IF($H23="Yes",$F23*$G23*VLOOKUP($D23,'Assumptions'!$A$18:$H$23,6,FALSE),0)</x:f>
        <x:v>0</x:v>
      </x:c>
      <x:c r="M23" s="52" t="str">
        <x:f>IF($H23="Yes",$E23+2,"")</x:f>
      </x:c>
      <x:c r="N23" s="53" t="n">
        <x:f>IF($H23="Yes",$F23*$G23*VLOOKUP($D23,'Assumptions'!$A$18:$H$23,7,FALSE),0)</x:f>
        <x:v>0</x:v>
      </x:c>
      <x:c r="O23" s="54"/>
      <x:c r="P23" s="54"/>
      <x:c r="Q23" s="138"/>
      <x:c r="R23" s="75" t="n">
        <x:f>IF(AND($H23="Yes",$Q23&lt;&gt;"",$F23&lt;&gt;"",$G23&lt;&gt;""),$F23*$G23,0)</x:f>
        <x:v>0</x:v>
      </x:c>
    </x:row>
    <x:row r="24" ht="24" customHeight="1">
      <x:c r="A24" s="15"/>
      <x:c r="B24" s="15"/>
      <x:c r="C24" s="15"/>
      <x:c r="D24" s="15"/>
      <x:c r="E24" s="51"/>
      <x:c r="F24" s="28"/>
      <x:c r="G24" s="29"/>
      <x:c r="H24" s="15"/>
      <x:c r="I24" s="52" t="str">
        <x:f>IF($H24="Yes",$E24,"")</x:f>
      </x:c>
      <x:c r="J24" s="53" t="n">
        <x:f>IF($H24="Yes",$F24*$G24*VLOOKUP($D24,'Assumptions'!$A$18:$H$23,5,FALSE),0)</x:f>
        <x:v>0</x:v>
      </x:c>
      <x:c r="K24" s="52" t="str">
        <x:f>IF($H24="Yes",$E24+1,"")</x:f>
      </x:c>
      <x:c r="L24" s="53" t="n">
        <x:f>IF($H24="Yes",$F24*$G24*VLOOKUP($D24,'Assumptions'!$A$18:$H$23,6,FALSE),0)</x:f>
        <x:v>0</x:v>
      </x:c>
      <x:c r="M24" s="52" t="str">
        <x:f>IF($H24="Yes",$E24+2,"")</x:f>
      </x:c>
      <x:c r="N24" s="53" t="n">
        <x:f>IF($H24="Yes",$F24*$G24*VLOOKUP($D24,'Assumptions'!$A$18:$H$23,7,FALSE),0)</x:f>
        <x:v>0</x:v>
      </x:c>
      <x:c r="O24" s="54"/>
      <x:c r="P24" s="54"/>
      <x:c r="Q24" s="138"/>
      <x:c r="R24" s="75" t="n">
        <x:f>IF(AND($H24="Yes",$Q24&lt;&gt;"",$F24&lt;&gt;"",$G24&lt;&gt;""),$F24*$G24,0)</x:f>
        <x:v>0</x:v>
      </x:c>
    </x:row>
    <x:row r="25" ht="24" customHeight="1">
      <x:c r="A25" s="15"/>
      <x:c r="B25" s="15"/>
      <x:c r="C25" s="15"/>
      <x:c r="D25" s="15"/>
      <x:c r="E25" s="51"/>
      <x:c r="F25" s="28"/>
      <x:c r="G25" s="29"/>
      <x:c r="H25" s="15"/>
      <x:c r="I25" s="52" t="str">
        <x:f>IF($H25="Yes",$E25,"")</x:f>
      </x:c>
      <x:c r="J25" s="53" t="n">
        <x:f>IF($H25="Yes",$F25*$G25*VLOOKUP($D25,'Assumptions'!$A$18:$H$23,5,FALSE),0)</x:f>
        <x:v>0</x:v>
      </x:c>
      <x:c r="K25" s="52" t="str">
        <x:f>IF($H25="Yes",$E25+1,"")</x:f>
      </x:c>
      <x:c r="L25" s="53" t="n">
        <x:f>IF($H25="Yes",$F25*$G25*VLOOKUP($D25,'Assumptions'!$A$18:$H$23,6,FALSE),0)</x:f>
        <x:v>0</x:v>
      </x:c>
      <x:c r="M25" s="52" t="str">
        <x:f>IF($H25="Yes",$E25+2,"")</x:f>
      </x:c>
      <x:c r="N25" s="53" t="n">
        <x:f>IF($H25="Yes",$F25*$G25*VLOOKUP($D25,'Assumptions'!$A$18:$H$23,7,FALSE),0)</x:f>
        <x:v>0</x:v>
      </x:c>
      <x:c r="O25" s="54"/>
      <x:c r="P25" s="54"/>
      <x:c r="Q25" s="138"/>
      <x:c r="R25" s="75" t="n">
        <x:f>IF(AND($H25="Yes",$Q25&lt;&gt;"",$F25&lt;&gt;"",$G25&lt;&gt;""),$F25*$G25,0)</x:f>
        <x:v>0</x:v>
      </x:c>
    </x:row>
    <x:row r="26" ht="24" customHeight="1">
      <x:c r="A26" s="15"/>
      <x:c r="B26" s="15"/>
      <x:c r="C26" s="15"/>
      <x:c r="D26" s="15"/>
      <x:c r="E26" s="51"/>
      <x:c r="F26" s="28"/>
      <x:c r="G26" s="29"/>
      <x:c r="H26" s="15"/>
      <x:c r="I26" s="52" t="str">
        <x:f>IF($H26="Yes",$E26,"")</x:f>
      </x:c>
      <x:c r="J26" s="53" t="n">
        <x:f>IF($H26="Yes",$F26*$G26*VLOOKUP($D26,'Assumptions'!$A$18:$H$23,5,FALSE),0)</x:f>
        <x:v>0</x:v>
      </x:c>
      <x:c r="K26" s="52" t="str">
        <x:f>IF($H26="Yes",$E26+1,"")</x:f>
      </x:c>
      <x:c r="L26" s="53" t="n">
        <x:f>IF($H26="Yes",$F26*$G26*VLOOKUP($D26,'Assumptions'!$A$18:$H$23,6,FALSE),0)</x:f>
        <x:v>0</x:v>
      </x:c>
      <x:c r="M26" s="52" t="str">
        <x:f>IF($H26="Yes",$E26+2,"")</x:f>
      </x:c>
      <x:c r="N26" s="53" t="n">
        <x:f>IF($H26="Yes",$F26*$G26*VLOOKUP($D26,'Assumptions'!$A$18:$H$23,7,FALSE),0)</x:f>
        <x:v>0</x:v>
      </x:c>
      <x:c r="O26" s="54"/>
      <x:c r="P26" s="54"/>
      <x:c r="Q26" s="138"/>
      <x:c r="R26" s="75" t="n">
        <x:f>IF(AND($H26="Yes",$Q26&lt;&gt;"",$F26&lt;&gt;"",$G26&lt;&gt;""),$F26*$G26,0)</x:f>
        <x:v>0</x:v>
      </x:c>
    </x:row>
    <x:row r="27" ht="24" customHeight="1">
      <x:c r="A27" s="15"/>
      <x:c r="B27" s="15"/>
      <x:c r="C27" s="15"/>
      <x:c r="D27" s="15"/>
      <x:c r="E27" s="51"/>
      <x:c r="F27" s="28"/>
      <x:c r="G27" s="29"/>
      <x:c r="H27" s="15"/>
      <x:c r="I27" s="52" t="str">
        <x:f>IF($H27="Yes",$E27,"")</x:f>
      </x:c>
      <x:c r="J27" s="53" t="n">
        <x:f>IF($H27="Yes",$F27*$G27*VLOOKUP($D27,'Assumptions'!$A$18:$H$23,5,FALSE),0)</x:f>
        <x:v>0</x:v>
      </x:c>
      <x:c r="K27" s="52" t="str">
        <x:f>IF($H27="Yes",$E27+1,"")</x:f>
      </x:c>
      <x:c r="L27" s="53" t="n">
        <x:f>IF($H27="Yes",$F27*$G27*VLOOKUP($D27,'Assumptions'!$A$18:$H$23,6,FALSE),0)</x:f>
        <x:v>0</x:v>
      </x:c>
      <x:c r="M27" s="52" t="str">
        <x:f>IF($H27="Yes",$E27+2,"")</x:f>
      </x:c>
      <x:c r="N27" s="53" t="n">
        <x:f>IF($H27="Yes",$F27*$G27*VLOOKUP($D27,'Assumptions'!$A$18:$H$23,7,FALSE),0)</x:f>
        <x:v>0</x:v>
      </x:c>
      <x:c r="O27" s="54"/>
      <x:c r="P27" s="54"/>
      <x:c r="Q27" s="138"/>
      <x:c r="R27" s="75" t="n">
        <x:f>IF(AND($H27="Yes",$Q27&lt;&gt;"",$F27&lt;&gt;"",$G27&lt;&gt;""),$F27*$G27,0)</x:f>
        <x:v>0</x:v>
      </x:c>
    </x:row>
    <x:row r="28" ht="24" customHeight="1">
      <x:c r="A28" s="15"/>
      <x:c r="B28" s="15"/>
      <x:c r="C28" s="15"/>
      <x:c r="D28" s="15"/>
      <x:c r="E28" s="51"/>
      <x:c r="F28" s="28"/>
      <x:c r="G28" s="29"/>
      <x:c r="H28" s="15"/>
      <x:c r="I28" s="52" t="str">
        <x:f>IF($H28="Yes",$E28,"")</x:f>
      </x:c>
      <x:c r="J28" s="53" t="n">
        <x:f>IF($H28="Yes",$F28*$G28*VLOOKUP($D28,'Assumptions'!$A$18:$H$23,5,FALSE),0)</x:f>
        <x:v>0</x:v>
      </x:c>
      <x:c r="K28" s="52" t="str">
        <x:f>IF($H28="Yes",$E28+1,"")</x:f>
      </x:c>
      <x:c r="L28" s="53" t="n">
        <x:f>IF($H28="Yes",$F28*$G28*VLOOKUP($D28,'Assumptions'!$A$18:$H$23,6,FALSE),0)</x:f>
        <x:v>0</x:v>
      </x:c>
      <x:c r="M28" s="52" t="str">
        <x:f>IF($H28="Yes",$E28+2,"")</x:f>
      </x:c>
      <x:c r="N28" s="53" t="n">
        <x:f>IF($H28="Yes",$F28*$G28*VLOOKUP($D28,'Assumptions'!$A$18:$H$23,7,FALSE),0)</x:f>
        <x:v>0</x:v>
      </x:c>
      <x:c r="O28" s="54"/>
      <x:c r="P28" s="54"/>
      <x:c r="Q28" s="138"/>
      <x:c r="R28" s="75" t="n">
        <x:f>IF(AND($H28="Yes",$Q28&lt;&gt;"",$F28&lt;&gt;"",$G28&lt;&gt;""),$F28*$G28,0)</x:f>
        <x:v>0</x:v>
      </x:c>
    </x:row>
    <x:row r="29" ht="24" customHeight="1">
      <x:c r="A29" s="15"/>
      <x:c r="B29" s="15"/>
      <x:c r="C29" s="15"/>
      <x:c r="D29" s="15"/>
      <x:c r="E29" s="51"/>
      <x:c r="F29" s="28"/>
      <x:c r="G29" s="29"/>
      <x:c r="H29" s="15"/>
      <x:c r="I29" s="52" t="str">
        <x:f>IF($H29="Yes",$E29,"")</x:f>
      </x:c>
      <x:c r="J29" s="53" t="n">
        <x:f>IF($H29="Yes",$F29*$G29*VLOOKUP($D29,'Assumptions'!$A$18:$H$23,5,FALSE),0)</x:f>
        <x:v>0</x:v>
      </x:c>
      <x:c r="K29" s="52" t="str">
        <x:f>IF($H29="Yes",$E29+1,"")</x:f>
      </x:c>
      <x:c r="L29" s="53" t="n">
        <x:f>IF($H29="Yes",$F29*$G29*VLOOKUP($D29,'Assumptions'!$A$18:$H$23,6,FALSE),0)</x:f>
        <x:v>0</x:v>
      </x:c>
      <x:c r="M29" s="52" t="str">
        <x:f>IF($H29="Yes",$E29+2,"")</x:f>
      </x:c>
      <x:c r="N29" s="53" t="n">
        <x:f>IF($H29="Yes",$F29*$G29*VLOOKUP($D29,'Assumptions'!$A$18:$H$23,7,FALSE),0)</x:f>
        <x:v>0</x:v>
      </x:c>
      <x:c r="O29" s="54"/>
      <x:c r="P29" s="54"/>
      <x:c r="Q29" s="138"/>
      <x:c r="R29" s="75" t="n">
        <x:f>IF(AND($H29="Yes",$Q29&lt;&gt;"",$F29&lt;&gt;"",$G29&lt;&gt;""),$F29*$G29,0)</x:f>
        <x:v>0</x:v>
      </x:c>
    </x:row>
    <x:row r="30" ht="24" customHeight="1">
      <x:c r="A30" s="15"/>
      <x:c r="B30" s="15"/>
      <x:c r="C30" s="15"/>
      <x:c r="D30" s="15"/>
      <x:c r="E30" s="51"/>
      <x:c r="F30" s="28"/>
      <x:c r="G30" s="29"/>
      <x:c r="H30" s="15"/>
      <x:c r="I30" s="52" t="str">
        <x:f>IF($H30="Yes",$E30,"")</x:f>
      </x:c>
      <x:c r="J30" s="53" t="n">
        <x:f>IF($H30="Yes",$F30*$G30*VLOOKUP($D30,'Assumptions'!$A$18:$H$23,5,FALSE),0)</x:f>
        <x:v>0</x:v>
      </x:c>
      <x:c r="K30" s="52" t="str">
        <x:f>IF($H30="Yes",$E30+1,"")</x:f>
      </x:c>
      <x:c r="L30" s="53" t="n">
        <x:f>IF($H30="Yes",$F30*$G30*VLOOKUP($D30,'Assumptions'!$A$18:$H$23,6,FALSE),0)</x:f>
        <x:v>0</x:v>
      </x:c>
      <x:c r="M30" s="52" t="str">
        <x:f>IF($H30="Yes",$E30+2,"")</x:f>
      </x:c>
      <x:c r="N30" s="53" t="n">
        <x:f>IF($H30="Yes",$F30*$G30*VLOOKUP($D30,'Assumptions'!$A$18:$H$23,7,FALSE),0)</x:f>
        <x:v>0</x:v>
      </x:c>
      <x:c r="O30" s="54"/>
      <x:c r="P30" s="54"/>
      <x:c r="Q30" s="138"/>
      <x:c r="R30" s="75" t="n">
        <x:f>IF(AND($H30="Yes",$Q30&lt;&gt;"",$F30&lt;&gt;"",$G30&lt;&gt;""),$F30*$G30,0)</x:f>
        <x:v>0</x:v>
      </x:c>
    </x:row>
    <x:row r="31" ht="24" customHeight="1">
      <x:c r="A31" s="15"/>
      <x:c r="B31" s="15"/>
      <x:c r="C31" s="15"/>
      <x:c r="D31" s="15"/>
      <x:c r="E31" s="51"/>
      <x:c r="F31" s="28"/>
      <x:c r="G31" s="29"/>
      <x:c r="H31" s="15"/>
      <x:c r="I31" s="52" t="str">
        <x:f>IF($H31="Yes",$E31,"")</x:f>
      </x:c>
      <x:c r="J31" s="53" t="n">
        <x:f>IF($H31="Yes",$F31*$G31*VLOOKUP($D31,'Assumptions'!$A$18:$H$23,5,FALSE),0)</x:f>
        <x:v>0</x:v>
      </x:c>
      <x:c r="K31" s="52" t="str">
        <x:f>IF($H31="Yes",$E31+1,"")</x:f>
      </x:c>
      <x:c r="L31" s="53" t="n">
        <x:f>IF($H31="Yes",$F31*$G31*VLOOKUP($D31,'Assumptions'!$A$18:$H$23,6,FALSE),0)</x:f>
        <x:v>0</x:v>
      </x:c>
      <x:c r="M31" s="52" t="str">
        <x:f>IF($H31="Yes",$E31+2,"")</x:f>
      </x:c>
      <x:c r="N31" s="53" t="n">
        <x:f>IF($H31="Yes",$F31*$G31*VLOOKUP($D31,'Assumptions'!$A$18:$H$23,7,FALSE),0)</x:f>
        <x:v>0</x:v>
      </x:c>
      <x:c r="O31" s="54"/>
      <x:c r="P31" s="54"/>
      <x:c r="Q31" s="138"/>
      <x:c r="R31" s="75" t="n">
        <x:f>IF(AND($H31="Yes",$Q31&lt;&gt;"",$F31&lt;&gt;"",$G31&lt;&gt;""),$F31*$G31,0)</x:f>
        <x:v>0</x:v>
      </x:c>
    </x:row>
    <x:row r="32" ht="24" customHeight="1">
      <x:c r="A32" s="15"/>
      <x:c r="B32" s="15"/>
      <x:c r="C32" s="15"/>
      <x:c r="D32" s="15"/>
      <x:c r="E32" s="51"/>
      <x:c r="F32" s="28"/>
      <x:c r="G32" s="29"/>
      <x:c r="H32" s="15"/>
      <x:c r="I32" s="52" t="str">
        <x:f>IF($H32="Yes",$E32,"")</x:f>
      </x:c>
      <x:c r="J32" s="53" t="n">
        <x:f>IF($H32="Yes",$F32*$G32*VLOOKUP($D32,'Assumptions'!$A$18:$H$23,5,FALSE),0)</x:f>
        <x:v>0</x:v>
      </x:c>
      <x:c r="K32" s="52" t="str">
        <x:f>IF($H32="Yes",$E32+1,"")</x:f>
      </x:c>
      <x:c r="L32" s="53" t="n">
        <x:f>IF($H32="Yes",$F32*$G32*VLOOKUP($D32,'Assumptions'!$A$18:$H$23,6,FALSE),0)</x:f>
        <x:v>0</x:v>
      </x:c>
      <x:c r="M32" s="52" t="str">
        <x:f>IF($H32="Yes",$E32+2,"")</x:f>
      </x:c>
      <x:c r="N32" s="53" t="n">
        <x:f>IF($H32="Yes",$F32*$G32*VLOOKUP($D32,'Assumptions'!$A$18:$H$23,7,FALSE),0)</x:f>
        <x:v>0</x:v>
      </x:c>
      <x:c r="O32" s="54"/>
      <x:c r="P32" s="54"/>
      <x:c r="Q32" s="138"/>
      <x:c r="R32" s="75" t="n">
        <x:f>IF(AND($H32="Yes",$Q32&lt;&gt;"",$F32&lt;&gt;"",$G32&lt;&gt;""),$F32*$G32,0)</x:f>
        <x:v>0</x:v>
      </x:c>
    </x:row>
    <x:row r="33" ht="24" customHeight="1">
      <x:c r="A33" s="15"/>
      <x:c r="B33" s="15"/>
      <x:c r="C33" s="15"/>
      <x:c r="D33" s="15"/>
      <x:c r="E33" s="51"/>
      <x:c r="F33" s="28"/>
      <x:c r="G33" s="29"/>
      <x:c r="H33" s="15"/>
      <x:c r="I33" s="52" t="str">
        <x:f>IF($H33="Yes",$E33,"")</x:f>
      </x:c>
      <x:c r="J33" s="53" t="n">
        <x:f>IF($H33="Yes",$F33*$G33*VLOOKUP($D33,'Assumptions'!$A$18:$H$23,5,FALSE),0)</x:f>
        <x:v>0</x:v>
      </x:c>
      <x:c r="K33" s="52" t="str">
        <x:f>IF($H33="Yes",$E33+1,"")</x:f>
      </x:c>
      <x:c r="L33" s="53" t="n">
        <x:f>IF($H33="Yes",$F33*$G33*VLOOKUP($D33,'Assumptions'!$A$18:$H$23,6,FALSE),0)</x:f>
        <x:v>0</x:v>
      </x:c>
      <x:c r="M33" s="52" t="str">
        <x:f>IF($H33="Yes",$E33+2,"")</x:f>
      </x:c>
      <x:c r="N33" s="53" t="n">
        <x:f>IF($H33="Yes",$F33*$G33*VLOOKUP($D33,'Assumptions'!$A$18:$H$23,7,FALSE),0)</x:f>
        <x:v>0</x:v>
      </x:c>
      <x:c r="O33" s="54"/>
      <x:c r="P33" s="54"/>
      <x:c r="Q33" s="138"/>
      <x:c r="R33" s="75" t="n">
        <x:f>IF(AND($H33="Yes",$Q33&lt;&gt;"",$F33&lt;&gt;"",$G33&lt;&gt;""),$F33*$G33,0)</x:f>
        <x:v>0</x:v>
      </x:c>
    </x:row>
    <x:row r="34" ht="24" customHeight="1">
      <x:c r="A34" s="15"/>
      <x:c r="B34" s="15"/>
      <x:c r="C34" s="15"/>
      <x:c r="D34" s="15"/>
      <x:c r="E34" s="51"/>
      <x:c r="F34" s="28"/>
      <x:c r="G34" s="29"/>
      <x:c r="H34" s="15"/>
      <x:c r="I34" s="52" t="str">
        <x:f>IF($H34="Yes",$E34,"")</x:f>
      </x:c>
      <x:c r="J34" s="53" t="n">
        <x:f>IF($H34="Yes",$F34*$G34*VLOOKUP($D34,'Assumptions'!$A$18:$H$23,5,FALSE),0)</x:f>
        <x:v>0</x:v>
      </x:c>
      <x:c r="K34" s="52" t="str">
        <x:f>IF($H34="Yes",$E34+1,"")</x:f>
      </x:c>
      <x:c r="L34" s="53" t="n">
        <x:f>IF($H34="Yes",$F34*$G34*VLOOKUP($D34,'Assumptions'!$A$18:$H$23,6,FALSE),0)</x:f>
        <x:v>0</x:v>
      </x:c>
      <x:c r="M34" s="52" t="str">
        <x:f>IF($H34="Yes",$E34+2,"")</x:f>
      </x:c>
      <x:c r="N34" s="53" t="n">
        <x:f>IF($H34="Yes",$F34*$G34*VLOOKUP($D34,'Assumptions'!$A$18:$H$23,7,FALSE),0)</x:f>
        <x:v>0</x:v>
      </x:c>
      <x:c r="O34" s="54"/>
      <x:c r="P34" s="54"/>
      <x:c r="Q34" s="138"/>
      <x:c r="R34" s="75" t="n">
        <x:f>IF(AND($H34="Yes",$Q34&lt;&gt;"",$F34&lt;&gt;"",$G34&lt;&gt;""),$F34*$G34,0)</x:f>
        <x:v>0</x:v>
      </x:c>
    </x:row>
    <x:row r="35" ht="24" customHeight="1">
      <x:c r="A35" s="15"/>
      <x:c r="B35" s="15"/>
      <x:c r="C35" s="15"/>
      <x:c r="D35" s="15"/>
      <x:c r="E35" s="51"/>
      <x:c r="F35" s="28"/>
      <x:c r="G35" s="29"/>
      <x:c r="H35" s="15"/>
      <x:c r="I35" s="52" t="str">
        <x:f>IF($H35="Yes",$E35,"")</x:f>
      </x:c>
      <x:c r="J35" s="53" t="n">
        <x:f>IF($H35="Yes",$F35*$G35*VLOOKUP($D35,'Assumptions'!$A$18:$H$23,5,FALSE),0)</x:f>
        <x:v>0</x:v>
      </x:c>
      <x:c r="K35" s="52" t="str">
        <x:f>IF($H35="Yes",$E35+1,"")</x:f>
      </x:c>
      <x:c r="L35" s="53" t="n">
        <x:f>IF($H35="Yes",$F35*$G35*VLOOKUP($D35,'Assumptions'!$A$18:$H$23,6,FALSE),0)</x:f>
        <x:v>0</x:v>
      </x:c>
      <x:c r="M35" s="52" t="str">
        <x:f>IF($H35="Yes",$E35+2,"")</x:f>
      </x:c>
      <x:c r="N35" s="53" t="n">
        <x:f>IF($H35="Yes",$F35*$G35*VLOOKUP($D35,'Assumptions'!$A$18:$H$23,7,FALSE),0)</x:f>
        <x:v>0</x:v>
      </x:c>
      <x:c r="O35" s="54"/>
      <x:c r="P35" s="54"/>
      <x:c r="Q35" s="138"/>
      <x:c r="R35" s="75" t="n">
        <x:f>IF(AND($H35="Yes",$Q35&lt;&gt;"",$F35&lt;&gt;"",$G35&lt;&gt;""),$F35*$G35,0)</x:f>
        <x:v>0</x:v>
      </x:c>
    </x:row>
    <x:row r="36" ht="24" customHeight="1">
      <x:c r="A36" s="15"/>
      <x:c r="B36" s="15"/>
      <x:c r="C36" s="15"/>
      <x:c r="D36" s="15"/>
      <x:c r="E36" s="51"/>
      <x:c r="F36" s="28"/>
      <x:c r="G36" s="29"/>
      <x:c r="H36" s="15"/>
      <x:c r="I36" s="52" t="str">
        <x:f>IF($H36="Yes",$E36,"")</x:f>
      </x:c>
      <x:c r="J36" s="53" t="n">
        <x:f>IF($H36="Yes",$F36*$G36*VLOOKUP($D36,'Assumptions'!$A$18:$H$23,5,FALSE),0)</x:f>
        <x:v>0</x:v>
      </x:c>
      <x:c r="K36" s="52" t="str">
        <x:f>IF($H36="Yes",$E36+1,"")</x:f>
      </x:c>
      <x:c r="L36" s="53" t="n">
        <x:f>IF($H36="Yes",$F36*$G36*VLOOKUP($D36,'Assumptions'!$A$18:$H$23,6,FALSE),0)</x:f>
        <x:v>0</x:v>
      </x:c>
      <x:c r="M36" s="52" t="str">
        <x:f>IF($H36="Yes",$E36+2,"")</x:f>
      </x:c>
      <x:c r="N36" s="53" t="n">
        <x:f>IF($H36="Yes",$F36*$G36*VLOOKUP($D36,'Assumptions'!$A$18:$H$23,7,FALSE),0)</x:f>
        <x:v>0</x:v>
      </x:c>
      <x:c r="O36" s="54"/>
      <x:c r="P36" s="54"/>
      <x:c r="Q36" s="138"/>
      <x:c r="R36" s="75" t="n">
        <x:f>IF(AND($H36="Yes",$Q36&lt;&gt;"",$F36&lt;&gt;"",$G36&lt;&gt;""),$F36*$G36,0)</x:f>
        <x:v>0</x:v>
      </x:c>
    </x:row>
    <x:row r="37" ht="24" customHeight="1">
      <x:c r="A37" s="15"/>
      <x:c r="B37" s="15"/>
      <x:c r="C37" s="15"/>
      <x:c r="D37" s="15"/>
      <x:c r="E37" s="51"/>
      <x:c r="F37" s="28"/>
      <x:c r="G37" s="29"/>
      <x:c r="H37" s="15"/>
      <x:c r="I37" s="52" t="str">
        <x:f>IF($H37="Yes",$E37,"")</x:f>
      </x:c>
      <x:c r="J37" s="53" t="n">
        <x:f>IF($H37="Yes",$F37*$G37*VLOOKUP($D37,'Assumptions'!$A$18:$H$23,5,FALSE),0)</x:f>
        <x:v>0</x:v>
      </x:c>
      <x:c r="K37" s="52" t="str">
        <x:f>IF($H37="Yes",$E37+1,"")</x:f>
      </x:c>
      <x:c r="L37" s="53" t="n">
        <x:f>IF($H37="Yes",$F37*$G37*VLOOKUP($D37,'Assumptions'!$A$18:$H$23,6,FALSE),0)</x:f>
        <x:v>0</x:v>
      </x:c>
      <x:c r="M37" s="52" t="str">
        <x:f>IF($H37="Yes",$E37+2,"")</x:f>
      </x:c>
      <x:c r="N37" s="53" t="n">
        <x:f>IF($H37="Yes",$F37*$G37*VLOOKUP($D37,'Assumptions'!$A$18:$H$23,7,FALSE),0)</x:f>
        <x:v>0</x:v>
      </x:c>
      <x:c r="O37" s="54"/>
      <x:c r="P37" s="54"/>
      <x:c r="Q37" s="138"/>
      <x:c r="R37" s="75" t="n">
        <x:f>IF(AND($H37="Yes",$Q37&lt;&gt;"",$F37&lt;&gt;"",$G37&lt;&gt;""),$F37*$G37,0)</x:f>
        <x:v>0</x:v>
      </x:c>
    </x:row>
  </x:sheetData>
  <x:mergeCells>
    <x:mergeCell ref="A1:R1"/>
    <x:mergeCell ref="A2:R2"/>
    <x:mergeCell ref="A4:R4"/>
    <x:mergeCell ref="Q6:R6"/>
  </x:mergeCells>
  <x:dataValidations count="2">
    <x:dataValidation type="list" sqref="D8:D37">
      <x:formula1>'Assumptions'!$A$18:$A$23</x:formula1>
    </x:dataValidation>
    <x:dataValidation type="list" sqref="H8:H37">
      <x:formula1>"Yes,No"</x:formula1>
    </x:dataValidation>
  </x:dataValidations>
  <x:pageMargins left="0.7" right="0.7" top="0.75" bottom="0.75" header="0.3" footer="0.3"/>
  <x:legacyDrawing xmlns:r="http://schemas.openxmlformats.org/officeDocument/2006/relationships" r:id="R0890788a0a204c47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0" hidden="0" customWidth="1"/>
    <x:col min="3" max="3" width="18" hidden="0" customWidth="1"/>
    <x:col min="4" max="4" width="19" hidden="0" customWidth="1"/>
    <x:col min="5" max="5" width="27" hidden="0" customWidth="1"/>
    <x:col min="6" max="6" width="12" hidden="0" customWidth="1"/>
    <x:col min="7" max="7" width="24" hidden="0" customWidth="1"/>
    <x:col min="8" max="8" width="22" hidden="0" customWidth="1"/>
    <x:col min="9" max="9" width="20" hidden="0" customWidth="1"/>
    <x:col min="10" max="10" width="16" hidden="0" customWidth="1"/>
    <x:col min="11" max="11" width="24" hidden="0" customWidth="1"/>
  </x:cols>
  <x:sheetData>
    <x:row r="1" ht="26" customHeight="1">
      <x:c r="A1" s="104" t="str">
        <x:v>Model assumptions and terminal mappings</x:v>
      </x:c>
      <x:c r="B1" s="104" t="str">
        <x:v>Model assumptions and terminal mappings</x:v>
      </x:c>
      <x:c r="C1" s="104" t="str">
        <x:v>Model assumptions and terminal mappings</x:v>
      </x:c>
      <x:c r="D1" s="104" t="str">
        <x:v>Model assumptions and terminal mappings</x:v>
      </x:c>
      <x:c r="E1" s="104" t="str">
        <x:v>Model assumptions and terminal mappings</x:v>
      </x:c>
      <x:c r="F1" s="104" t="str">
        <x:v>Model assumptions and terminal mappings</x:v>
      </x:c>
      <x:c r="G1" s="104" t="str">
        <x:v>Model assumptions and terminal mappings</x:v>
      </x:c>
      <x:c r="H1" s="104" t="str">
        <x:v>Model assumptions and terminal mappings</x:v>
      </x:c>
      <x:c r="I1" s="63"/>
      <x:c r="J1" s="63"/>
      <x:c r="K1" s="63"/>
    </x:row>
    <x:row r="2">
      <x:c r="A2" s="5" t="str">
        <x:v>House assumptions carried in the prior-close model. Synthetic for evaluation use.</x:v>
      </x:c>
      <x:c r="B2" s="2"/>
      <x:c r="C2" s="2"/>
      <x:c r="D2" s="2"/>
      <x:c r="E2" s="2"/>
      <x:c r="F2" s="2"/>
      <x:c r="G2" s="2"/>
      <x:c r="H2" s="2"/>
    </x:row>
    <x:row r="3">
      <x:c r="A3" s="2"/>
      <x:c r="B3" s="2"/>
      <x:c r="C3" s="2"/>
      <x:c r="D3" s="2"/>
      <x:c r="E3" s="2"/>
      <x:c r="F3" s="2"/>
      <x:c r="G3" s="2"/>
      <x:c r="H3" s="2"/>
    </x:row>
    <x:row r="4">
      <x:c r="A4" s="9" t="str">
        <x:v>Core conventions</x:v>
      </x:c>
      <x:c r="B4" s="9" t="str">
        <x:v>Core conventions</x:v>
      </x:c>
      <x:c r="C4" s="9" t="str">
        <x:v>Core conventions</x:v>
      </x:c>
      <x:c r="D4" s="9" t="str">
        <x:v>Core conventions</x:v>
      </x:c>
      <x:c r="E4" s="67" t="str">
        <x:v>Terminal inventory bridge conventions</x:v>
      </x:c>
      <x:c r="F4" s="67" t="str">
        <x:v>Terminal inventory bridge conventions</x:v>
      </x:c>
      <x:c r="G4" s="67" t="str">
        <x:v>Terminal inventory bridge conventions</x:v>
      </x:c>
      <x:c r="H4" s="67" t="str">
        <x:v>Terminal inventory bridge conventions</x:v>
      </x:c>
    </x:row>
    <x:row r="5">
      <x:c r="A5" s="23" t="str">
        <x:v>Assumption</x:v>
      </x:c>
      <x:c r="B5" s="24" t="str">
        <x:v>Value</x:v>
      </x:c>
      <x:c r="C5" s="24" t="str">
        <x:v>Unit</x:v>
      </x:c>
      <x:c r="D5" s="25" t="str">
        <x:v>Source ID</x:v>
      </x:c>
      <x:c r="E5" s="71" t="str">
        <x:v>Assumption</x:v>
      </x:c>
      <x:c r="F5" s="71" t="str">
        <x:v>Value</x:v>
      </x:c>
      <x:c r="G5" s="71" t="str">
        <x:v>Unit</x:v>
      </x:c>
      <x:c r="H5" s="71" t="str">
        <x:v>Source ID</x:v>
      </x:c>
    </x:row>
    <x:row r="6" ht="20" customHeight="1">
      <x:c r="A6" s="2" t="str">
        <x:v>Energy conversion</x:v>
      </x:c>
      <x:c r="B6" s="26" t="n">
        <x:v>10.8</x:v>
      </x:c>
      <x:c r="C6" s="2" t="str">
        <x:v>GWh per mcm</x:v>
      </x:c>
      <x:c r="D6" s="7" t="str">
        <x:v>SYN-CONV-001</x:v>
      </x:c>
      <x:c r="E6" s="2" t="str">
        <x:v>Baseline reloads / other</x:v>
      </x:c>
      <x:c r="F6" s="111" t="n">
        <x:v>0</x:v>
      </x:c>
      <x:c r="G6" s="2" t="str">
        <x:v>GWh per terminal-month</x:v>
      </x:c>
      <x:c r="H6" s="7" t="str">
        <x:v>SYN-LNG-BASE-001</x:v>
      </x:c>
    </x:row>
    <x:row r="7" ht="20" customHeight="1">
      <x:c r="A7" s="2" t="str">
        <x:v>Opening storage inventory</x:v>
      </x:c>
      <x:c r="B7" s="26" t="n">
        <x:v>48</x:v>
      </x:c>
      <x:c r="C7" s="2" t="str">
        <x:v>TWh</x:v>
      </x:c>
      <x:c r="D7" s="7" t="str">
        <x:v>SYN-STOR-001</x:v>
      </x:c>
      <x:c r="E7" s="2" t="str">
        <x:v>Terminal loss rate</x:v>
      </x:c>
      <x:c r="F7" s="112" t="n">
        <x:v>0</x:v>
      </x:c>
      <x:c r="G7" s="2" t="str">
        <x:v>% of available LNG</x:v>
      </x:c>
      <x:c r="H7" s="7" t="str">
        <x:v>SYN-LNG-BASE-001</x:v>
      </x:c>
    </x:row>
    <x:row r="8">
      <x:c r="A8" s="2" t="str">
        <x:v>Working gas capacity</x:v>
      </x:c>
      <x:c r="B8" s="26" t="n">
        <x:v>58</x:v>
      </x:c>
      <x:c r="C8" s="2" t="str">
        <x:v>TWh</x:v>
      </x:c>
      <x:c r="D8" s="7" t="str">
        <x:v>SYN-STOR-001</x:v>
      </x:c>
      <x:c r="E8" s="2"/>
      <x:c r="F8" s="2"/>
      <x:c r="G8" s="2"/>
      <x:c r="H8" s="2"/>
    </x:row>
    <x:row r="9">
      <x:c r="A9" s="2"/>
      <x:c r="B9" s="2"/>
      <x:c r="C9" s="2"/>
      <x:c r="D9" s="2"/>
      <x:c r="E9" s="2"/>
      <x:c r="F9" s="2"/>
      <x:c r="G9" s="2"/>
      <x:c r="H9" s="2"/>
    </x:row>
    <x:row r="10">
      <x:c r="A10" s="9" t="str">
        <x:v>Untracked base LNG sendout</x:v>
      </x:c>
      <x:c r="B10" s="9" t="str">
        <x:v>Untracked base LNG sendout</x:v>
      </x:c>
      <x:c r="C10" s="9" t="str">
        <x:v>Untracked base LNG sendout</x:v>
      </x:c>
      <x:c r="D10" s="9" t="str">
        <x:v>Untracked base LNG sendout</x:v>
      </x:c>
      <x:c r="E10" s="2"/>
      <x:c r="F10" s="2"/>
      <x:c r="G10" s="2"/>
      <x:c r="H10" s="2"/>
    </x:row>
    <x:row r="11">
      <x:c r="A11" s="23" t="str">
        <x:v>Period</x:v>
      </x:c>
      <x:c r="B11" s="24" t="str">
        <x:v>Base sendout</x:v>
      </x:c>
      <x:c r="C11" s="24" t="str">
        <x:v>Unit</x:v>
      </x:c>
      <x:c r="D11" s="25" t="str">
        <x:v>Source ID</x:v>
      </x:c>
      <x:c r="E11" s="2"/>
      <x:c r="F11" s="2"/>
      <x:c r="G11" s="2"/>
      <x:c r="H11" s="2"/>
    </x:row>
    <x:row r="12">
      <x:c r="A12" s="27" t="n">
        <x:v>46023</x:v>
      </x:c>
      <x:c r="B12" s="28" t="n">
        <x:v>2200</x:v>
      </x:c>
      <x:c r="C12" s="2" t="str">
        <x:v>GWh/d</x:v>
      </x:c>
      <x:c r="D12" s="7" t="str">
        <x:v>SYN-LNG-BASE-001</x:v>
      </x:c>
      <x:c r="E12" s="2"/>
      <x:c r="F12" s="2"/>
      <x:c r="G12" s="2"/>
      <x:c r="H12" s="2"/>
    </x:row>
    <x:row r="13">
      <x:c r="A13" s="27" t="n">
        <x:v>46054</x:v>
      </x:c>
      <x:c r="B13" s="28" t="n">
        <x:v>2000</x:v>
      </x:c>
      <x:c r="C13" s="2" t="str">
        <x:v>GWh/d</x:v>
      </x:c>
      <x:c r="D13" s="7" t="str">
        <x:v>SYN-LNG-BASE-001</x:v>
      </x:c>
      <x:c r="E13" s="2"/>
      <x:c r="F13" s="2"/>
      <x:c r="G13" s="2"/>
      <x:c r="H13" s="2"/>
    </x:row>
    <x:row r="14">
      <x:c r="A14" s="27" t="n">
        <x:v>46082</x:v>
      </x:c>
      <x:c r="B14" s="28" t="n">
        <x:v>1800</x:v>
      </x:c>
      <x:c r="C14" s="2" t="str">
        <x:v>GWh/d</x:v>
      </x:c>
      <x:c r="D14" s="7" t="str">
        <x:v>SYN-LNG-BASE-001</x:v>
      </x:c>
      <x:c r="E14" s="2"/>
      <x:c r="F14" s="2"/>
      <x:c r="G14" s="2"/>
      <x:c r="H14" s="2"/>
    </x:row>
    <x:row r="15">
      <x:c r="A15" s="2"/>
      <x:c r="B15" s="2"/>
      <x:c r="C15" s="2"/>
      <x:c r="D15" s="2"/>
      <x:c r="E15" s="2"/>
      <x:c r="F15" s="2"/>
      <x:c r="G15" s="2"/>
      <x:c r="H15" s="2"/>
    </x:row>
    <x:row r="16">
      <x:c r="A16" s="105" t="str">
        <x:v>Terminal schedule mappings</x:v>
      </x:c>
      <x:c r="B16" s="105" t="str">
        <x:v>Terminal schedule mappings</x:v>
      </x:c>
      <x:c r="C16" s="105" t="str">
        <x:v>Terminal schedule mappings</x:v>
      </x:c>
      <x:c r="D16" s="105" t="str">
        <x:v>Terminal schedule mappings</x:v>
      </x:c>
      <x:c r="E16" s="105" t="str">
        <x:v>Terminal schedule mappings</x:v>
      </x:c>
      <x:c r="F16" s="105" t="str">
        <x:v>Terminal schedule mappings</x:v>
      </x:c>
      <x:c r="G16" s="105" t="str">
        <x:v>Terminal schedule mappings</x:v>
      </x:c>
      <x:c r="H16" s="105" t="str">
        <x:v>Terminal schedule mappings</x:v>
      </x:c>
      <x:c r="I16" s="67"/>
      <x:c r="J16" s="67"/>
      <x:c r="K16" s="67"/>
    </x:row>
    <x:row r="17">
      <x:c r="A17" s="120" t="str">
        <x:v>Terminal ID</x:v>
      </x:c>
      <x:c r="B17" s="120" t="str">
        <x:v>Terminal</x:v>
      </x:c>
      <x:c r="C17" s="120" t="str">
        <x:v>Country</x:v>
      </x:c>
      <x:c r="D17" s="120" t="str">
        <x:v>Capacity GWh/d</x:v>
      </x:c>
      <x:c r="E17" s="120" t="str">
        <x:v>Day 0</x:v>
      </x:c>
      <x:c r="F17" s="120" t="str">
        <x:v>Day 1</x:v>
      </x:c>
      <x:c r="G17" s="120" t="str">
        <x:v>Day 2</x:v>
      </x:c>
      <x:c r="H17" s="120" t="str">
        <x:v>In scope?</x:v>
      </x:c>
      <x:c r="I17" s="71" t="str">
        <x:v>Opening LNG inventory GWh</x:v>
      </x:c>
      <x:c r="J17" s="71" t="str">
        <x:v>Base sendout share</x:v>
      </x:c>
      <x:c r="K17" s="71" t="str">
        <x:v>Base unloading adjustment GWh/d</x:v>
      </x:c>
    </x:row>
    <x:row r="18">
      <x:c r="A18" s="121" t="str">
        <x:v>FR-DKK</x:v>
      </x:c>
      <x:c r="B18" s="121" t="str">
        <x:v>Dunkerque LNG</x:v>
      </x:c>
      <x:c r="C18" s="121" t="str">
        <x:v>France</x:v>
      </x:c>
      <x:c r="D18" s="121" t="n">
        <x:v>1000</x:v>
      </x:c>
      <x:c r="E18" s="122" t="n">
        <x:v>0.2</x:v>
      </x:c>
      <x:c r="F18" s="122" t="n">
        <x:v>0.5</x:v>
      </x:c>
      <x:c r="G18" s="122" t="n">
        <x:v>0.3</x:v>
      </x:c>
      <x:c r="H18" s="121" t="str">
        <x:v>Yes</x:v>
      </x:c>
      <x:c r="I18" s="123" t="n">
        <x:v>1500</x:v>
      </x:c>
      <x:c r="J18" s="124" t="n">
        <x:v>0.3</x:v>
      </x:c>
      <x:c r="K18" s="123" t="n">
        <x:v>10</x:v>
      </x:c>
    </x:row>
    <x:row r="19">
      <x:c r="A19" s="125" t="str">
        <x:v>BE-ZEE</x:v>
      </x:c>
      <x:c r="B19" s="125" t="str">
        <x:v>Zeebrugge LNG</x:v>
      </x:c>
      <x:c r="C19" s="125" t="str">
        <x:v>Belgium</x:v>
      </x:c>
      <x:c r="D19" s="125" t="n">
        <x:v>900</x:v>
      </x:c>
      <x:c r="E19" s="126" t="n">
        <x:v>0.2</x:v>
      </x:c>
      <x:c r="F19" s="126" t="n">
        <x:v>0.5</x:v>
      </x:c>
      <x:c r="G19" s="126" t="n">
        <x:v>0.3</x:v>
      </x:c>
      <x:c r="H19" s="125" t="str">
        <x:v>Yes</x:v>
      </x:c>
      <x:c r="I19" s="127" t="n">
        <x:v>1400</x:v>
      </x:c>
      <x:c r="J19" s="128" t="n">
        <x:v>0.25</x:v>
      </x:c>
      <x:c r="K19" s="127" t="n">
        <x:v>-10</x:v>
      </x:c>
    </x:row>
    <x:row r="20">
      <x:c r="A20" s="125" t="str">
        <x:v>GB-SOU</x:v>
      </x:c>
      <x:c r="B20" s="125" t="str">
        <x:v>South Hook LNG</x:v>
      </x:c>
      <x:c r="C20" s="125" t="str">
        <x:v>United Kingdom</x:v>
      </x:c>
      <x:c r="D20" s="125" t="n">
        <x:v>900</x:v>
      </x:c>
      <x:c r="E20" s="126" t="n">
        <x:v>0.2</x:v>
      </x:c>
      <x:c r="F20" s="126" t="n">
        <x:v>0.5</x:v>
      </x:c>
      <x:c r="G20" s="126" t="n">
        <x:v>0.3</x:v>
      </x:c>
      <x:c r="H20" s="125" t="str">
        <x:v>Yes</x:v>
      </x:c>
      <x:c r="I20" s="127" t="n">
        <x:v>1200</x:v>
      </x:c>
      <x:c r="J20" s="128" t="n">
        <x:v>0.2</x:v>
      </x:c>
      <x:c r="K20" s="127" t="n">
        <x:v>10</x:v>
      </x:c>
    </x:row>
    <x:row r="21">
      <x:c r="A21" s="125" t="str">
        <x:v>NL-GATE</x:v>
      </x:c>
      <x:c r="B21" s="125" t="str">
        <x:v>Gate LNG</x:v>
      </x:c>
      <x:c r="C21" s="125" t="str">
        <x:v>Netherlands</x:v>
      </x:c>
      <x:c r="D21" s="125" t="n">
        <x:v>1000</x:v>
      </x:c>
      <x:c r="E21" s="126" t="n">
        <x:v>0.2</x:v>
      </x:c>
      <x:c r="F21" s="126" t="n">
        <x:v>0.5</x:v>
      </x:c>
      <x:c r="G21" s="126" t="n">
        <x:v>0.3</x:v>
      </x:c>
      <x:c r="H21" s="125" t="str">
        <x:v>Yes</x:v>
      </x:c>
      <x:c r="I21" s="127" t="n">
        <x:v>1400</x:v>
      </x:c>
      <x:c r="J21" s="128" t="n">
        <x:v>0.25</x:v>
      </x:c>
      <x:c r="K21" s="127" t="n">
        <x:v>-10</x:v>
      </x:c>
    </x:row>
    <x:row r="22">
      <x:c r="A22" s="125" t="str">
        <x:v>TR-ALI</x:v>
      </x:c>
      <x:c r="B22" s="125" t="str">
        <x:v>Aliaga LNG</x:v>
      </x:c>
      <x:c r="C22" s="125" t="str">
        <x:v>Türkiye</x:v>
      </x:c>
      <x:c r="D22" s="125"/>
      <x:c r="E22" s="126"/>
      <x:c r="F22" s="126"/>
      <x:c r="G22" s="126"/>
      <x:c r="H22" s="125" t="str">
        <x:v>No</x:v>
      </x:c>
      <x:c r="I22" s="127"/>
      <x:c r="J22" s="128"/>
      <x:c r="K22" s="127"/>
    </x:row>
    <x:row r="23">
      <x:c r="A23" s="129" t="str">
        <x:v>ES-BIL</x:v>
      </x:c>
      <x:c r="B23" s="129" t="str">
        <x:v>Bilbao LNG</x:v>
      </x:c>
      <x:c r="C23" s="129" t="str">
        <x:v>Spain</x:v>
      </x:c>
      <x:c r="D23" s="129"/>
      <x:c r="E23" s="130"/>
      <x:c r="F23" s="130"/>
      <x:c r="G23" s="130"/>
      <x:c r="H23" s="129" t="str">
        <x:v>No</x:v>
      </x:c>
      <x:c r="I23" s="131"/>
      <x:c r="J23" s="132"/>
      <x:c r="K23" s="131"/>
    </x:row>
    <x:row r="24">
      <x:c r="A24" s="2"/>
      <x:c r="B24" s="2"/>
      <x:c r="C24" s="2"/>
      <x:c r="D24" s="2"/>
      <x:c r="E24" s="2"/>
      <x:c r="F24" s="2"/>
      <x:c r="G24" s="2"/>
      <x:c r="H24" s="2"/>
    </x:row>
  </x:sheetData>
  <x:mergeCells>
    <x:mergeCell ref="A4:D4"/>
    <x:mergeCell ref="A10:D10"/>
    <x:mergeCell ref="A1:K1"/>
    <x:mergeCell ref="A2:K2"/>
    <x:mergeCell ref="A16:K16"/>
    <x:mergeCell ref="E4:H4"/>
  </x:mergeCells>
  <x:pageMargins left="0.7" right="0.7" top="0.75" bottom="0.75" header="0.3" footer="0.3"/>
  <x:legacyDrawing xmlns:r="http://schemas.openxmlformats.org/officeDocument/2006/relationships" r:id="R57bd23ff74924a5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4" hidden="0" customWidth="1"/>
    <x:col min="5" max="5" width="14" hidden="0" customWidth="1"/>
    <x:col min="6" max="6" width="16" hidden="0" customWidth="1"/>
    <x:col min="7" max="7" width="16" hidden="0" customWidth="1"/>
    <x:col min="8" max="8" width="13" hidden="0" customWidth="1"/>
    <x:col min="9" max="9" width="13" hidden="0" customWidth="1"/>
    <x:col min="10" max="10" width="14" hidden="0" customWidth="1"/>
    <x:col min="11" max="11" width="14" hidden="0" customWidth="1"/>
    <x:col min="12" max="12" width="14" hidden="0" customWidth="1"/>
    <x:col min="13" max="13" width="28" hidden="0" customWidth="1"/>
    <x:col min="14" max="14" width="28" hidden="0" customWidth="1"/>
    <x:col min="15" max="15" width="42" hidden="0" customWidth="1"/>
    <x:col min="16" max="16" width="16" hidden="0" customWidth="1"/>
  </x:cols>
  <x:sheetData>
    <x:row r="1" ht="26" customHeight="1">
      <x:c r="A1" s="4" t="str">
        <x:v>LNG update log</x:v>
      </x:c>
      <x:c r="B1" s="4" t="str">
        <x:v>LNG update log</x:v>
      </x:c>
      <x:c r="C1" s="4" t="str">
        <x:v>LNG update log</x:v>
      </x:c>
      <x:c r="D1" s="4" t="str">
        <x:v>LNG update log</x:v>
      </x:c>
      <x:c r="E1" s="4" t="str">
        <x:v>LNG update log</x:v>
      </x:c>
      <x:c r="F1" s="4" t="str">
        <x:v>LNG update log</x:v>
      </x:c>
      <x:c r="G1" s="4" t="str">
        <x:v>LNG update log</x:v>
      </x:c>
      <x:c r="H1" s="4" t="str">
        <x:v>LNG update log</x:v>
      </x:c>
      <x:c r="I1" s="4" t="str">
        <x:v>LNG update log</x:v>
      </x:c>
      <x:c r="J1" s="4" t="str">
        <x:v>LNG update log</x:v>
      </x:c>
      <x:c r="K1" s="4" t="str">
        <x:v>LNG update log</x:v>
      </x:c>
      <x:c r="L1" s="4" t="str">
        <x:v>LNG update log</x:v>
      </x:c>
      <x:c r="M1" s="4" t="str">
        <x:v>LNG update log</x:v>
      </x:c>
      <x:c r="N1" s="4" t="str">
        <x:v>LNG update log</x:v>
      </x:c>
      <x:c r="O1" s="4" t="str">
        <x:v>LNG update log</x:v>
      </x:c>
      <x:c r="P1" s="4" t="str">
        <x:v>LNG update log</x:v>
      </x:c>
    </x:row>
    <x:row r="2">
      <x:c r="A2" s="5" t="str">
        <x:v>Analyst-maintained record of changes, evidence, and uncertainty.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</x:row>
    <x:row r="5">
      <x:c r="A5" s="45" t="str">
        <x:v>Decision</x:v>
      </x:c>
      <x:c r="B5" s="46" t="str">
        <x:v>Decision</x:v>
      </x:c>
      <x:c r="C5" s="46" t="str">
        <x:v>Decision</x:v>
      </x:c>
      <x:c r="D5" s="46" t="str">
        <x:v>Prior</x:v>
      </x:c>
      <x:c r="E5" s="46" t="str">
        <x:v>Updated</x:v>
      </x:c>
      <x:c r="F5" s="46" t="str">
        <x:v>Prior</x:v>
      </x:c>
      <x:c r="G5" s="46" t="str">
        <x:v>Updated</x:v>
      </x:c>
      <x:c r="H5" s="46" t="str">
        <x:v>Prior</x:v>
      </x:c>
      <x:c r="I5" s="46" t="str">
        <x:v>Updated</x:v>
      </x:c>
      <x:c r="J5" s="46" t="str">
        <x:v>Quantity</x:v>
      </x:c>
      <x:c r="K5" s="46" t="str">
        <x:v>Decision</x:v>
      </x:c>
      <x:c r="L5" s="46" t="str">
        <x:v>Evidence quality</x:v>
      </x:c>
      <x:c r="M5" s="46" t="str">
        <x:v>Evidence quality</x:v>
      </x:c>
      <x:c r="N5" s="46" t="str">
        <x:v>Evidence quality</x:v>
      </x:c>
      <x:c r="O5" s="46" t="str">
        <x:v>Review</x:v>
      </x:c>
      <x:c r="P5" s="47" t="str">
        <x:v>Review</x:v>
      </x:c>
    </x:row>
    <x:row r="6">
      <x:c r="A6" s="48" t="str">
        <x:v>Action ID</x:v>
      </x:c>
      <x:c r="B6" s="49" t="str">
        <x:v>Cargo ID</x:v>
      </x:c>
      <x:c r="C6" s="49" t="str">
        <x:v>Action</x:v>
      </x:c>
      <x:c r="D6" s="49" t="str">
        <x:v>Terminal</x:v>
      </x:c>
      <x:c r="E6" s="49" t="str">
        <x:v>Terminal</x:v>
      </x:c>
      <x:c r="F6" s="49" t="str">
        <x:v>Sendout start</x:v>
      </x:c>
      <x:c r="G6" s="49" t="str">
        <x:v>Sendout start</x:v>
      </x:c>
      <x:c r="H6" s="49" t="str">
        <x:v>Fraction</x:v>
      </x:c>
      <x:c r="I6" s="49" t="str">
        <x:v>Fraction</x:v>
      </x:c>
      <x:c r="J6" s="49" t="str">
        <x:v>Cargo GWh</x:v>
      </x:c>
      <x:c r="K6" s="49" t="str">
        <x:v>Include?</x:v>
      </x:c>
      <x:c r="L6" s="49" t="str">
        <x:v>Basis</x:v>
      </x:c>
      <x:c r="M6" s="49" t="str">
        <x:v>Evidence IDs</x:v>
      </x:c>
      <x:c r="N6" s="49" t="str">
        <x:v>Rule / notice IDs</x:v>
      </x:c>
      <x:c r="O6" s="49" t="str">
        <x:v>Analyst note</x:v>
      </x:c>
      <x:c r="P6" s="50" t="str">
        <x:v>Review status</x:v>
      </x:c>
    </x:row>
    <x:row r="7" ht="26" customHeight="1">
      <x:c r="A7" s="15"/>
      <x:c r="B7" s="15"/>
      <x:c r="C7" s="15"/>
      <x:c r="D7" s="15"/>
      <x:c r="E7" s="15"/>
      <x:c r="F7" s="51"/>
      <x:c r="G7" s="51"/>
      <x:c r="H7" s="29"/>
      <x:c r="I7" s="29"/>
      <x:c r="J7" s="28"/>
      <x:c r="K7" s="15"/>
      <x:c r="L7" s="15"/>
      <x:c r="M7" s="54"/>
      <x:c r="N7" s="54"/>
      <x:c r="O7" s="54"/>
      <x:c r="P7" s="54"/>
    </x:row>
    <x:row r="8" ht="26" customHeight="1">
      <x:c r="A8" s="15"/>
      <x:c r="B8" s="15"/>
      <x:c r="C8" s="15"/>
      <x:c r="D8" s="15"/>
      <x:c r="E8" s="15"/>
      <x:c r="F8" s="51"/>
      <x:c r="G8" s="51"/>
      <x:c r="H8" s="29"/>
      <x:c r="I8" s="29"/>
      <x:c r="J8" s="28"/>
      <x:c r="K8" s="15"/>
      <x:c r="L8" s="15"/>
      <x:c r="M8" s="54"/>
      <x:c r="N8" s="54"/>
      <x:c r="O8" s="54"/>
      <x:c r="P8" s="54"/>
    </x:row>
    <x:row r="9" ht="26" customHeight="1">
      <x:c r="A9" s="15"/>
      <x:c r="B9" s="15"/>
      <x:c r="C9" s="15"/>
      <x:c r="D9" s="15"/>
      <x:c r="E9" s="15"/>
      <x:c r="F9" s="51"/>
      <x:c r="G9" s="51"/>
      <x:c r="H9" s="29"/>
      <x:c r="I9" s="29"/>
      <x:c r="J9" s="28"/>
      <x:c r="K9" s="15"/>
      <x:c r="L9" s="15"/>
      <x:c r="M9" s="54"/>
      <x:c r="N9" s="54"/>
      <x:c r="O9" s="54"/>
      <x:c r="P9" s="54"/>
    </x:row>
    <x:row r="10" ht="26" customHeight="1">
      <x:c r="A10" s="15"/>
      <x:c r="B10" s="15"/>
      <x:c r="C10" s="15"/>
      <x:c r="D10" s="15"/>
      <x:c r="E10" s="15"/>
      <x:c r="F10" s="51"/>
      <x:c r="G10" s="51"/>
      <x:c r="H10" s="29"/>
      <x:c r="I10" s="29"/>
      <x:c r="J10" s="28"/>
      <x:c r="K10" s="15"/>
      <x:c r="L10" s="15"/>
      <x:c r="M10" s="54"/>
      <x:c r="N10" s="54"/>
      <x:c r="O10" s="54"/>
      <x:c r="P10" s="54"/>
    </x:row>
    <x:row r="11" ht="26" customHeight="1">
      <x:c r="A11" s="15"/>
      <x:c r="B11" s="15"/>
      <x:c r="C11" s="15"/>
      <x:c r="D11" s="15"/>
      <x:c r="E11" s="15"/>
      <x:c r="F11" s="51"/>
      <x:c r="G11" s="51"/>
      <x:c r="H11" s="29"/>
      <x:c r="I11" s="29"/>
      <x:c r="J11" s="28"/>
      <x:c r="K11" s="15"/>
      <x:c r="L11" s="15"/>
      <x:c r="M11" s="54"/>
      <x:c r="N11" s="54"/>
      <x:c r="O11" s="54"/>
      <x:c r="P11" s="54"/>
    </x:row>
    <x:row r="12" ht="26" customHeight="1">
      <x:c r="A12" s="15"/>
      <x:c r="B12" s="15"/>
      <x:c r="C12" s="15"/>
      <x:c r="D12" s="15"/>
      <x:c r="E12" s="15"/>
      <x:c r="F12" s="51"/>
      <x:c r="G12" s="51"/>
      <x:c r="H12" s="29"/>
      <x:c r="I12" s="29"/>
      <x:c r="J12" s="28"/>
      <x:c r="K12" s="15"/>
      <x:c r="L12" s="15"/>
      <x:c r="M12" s="54"/>
      <x:c r="N12" s="54"/>
      <x:c r="O12" s="54"/>
      <x:c r="P12" s="54"/>
    </x:row>
    <x:row r="13" ht="26" customHeight="1">
      <x:c r="A13" s="15"/>
      <x:c r="B13" s="15"/>
      <x:c r="C13" s="15"/>
      <x:c r="D13" s="15"/>
      <x:c r="E13" s="15"/>
      <x:c r="F13" s="51"/>
      <x:c r="G13" s="51"/>
      <x:c r="H13" s="29"/>
      <x:c r="I13" s="29"/>
      <x:c r="J13" s="28"/>
      <x:c r="K13" s="15"/>
      <x:c r="L13" s="15"/>
      <x:c r="M13" s="54"/>
      <x:c r="N13" s="54"/>
      <x:c r="O13" s="54"/>
      <x:c r="P13" s="54"/>
    </x:row>
    <x:row r="14" ht="26" customHeight="1">
      <x:c r="A14" s="15"/>
      <x:c r="B14" s="15"/>
      <x:c r="C14" s="15"/>
      <x:c r="D14" s="15"/>
      <x:c r="E14" s="15"/>
      <x:c r="F14" s="51"/>
      <x:c r="G14" s="51"/>
      <x:c r="H14" s="29"/>
      <x:c r="I14" s="29"/>
      <x:c r="J14" s="28"/>
      <x:c r="K14" s="15"/>
      <x:c r="L14" s="15"/>
      <x:c r="M14" s="54"/>
      <x:c r="N14" s="54"/>
      <x:c r="O14" s="54"/>
      <x:c r="P14" s="54"/>
    </x:row>
    <x:row r="15" ht="26" customHeight="1">
      <x:c r="A15" s="15"/>
      <x:c r="B15" s="15"/>
      <x:c r="C15" s="15"/>
      <x:c r="D15" s="15"/>
      <x:c r="E15" s="15"/>
      <x:c r="F15" s="51"/>
      <x:c r="G15" s="51"/>
      <x:c r="H15" s="29"/>
      <x:c r="I15" s="29"/>
      <x:c r="J15" s="28"/>
      <x:c r="K15" s="15"/>
      <x:c r="L15" s="15"/>
      <x:c r="M15" s="54"/>
      <x:c r="N15" s="54"/>
      <x:c r="O15" s="54"/>
      <x:c r="P15" s="54"/>
    </x:row>
    <x:row r="16" ht="26" customHeight="1">
      <x:c r="A16" s="15"/>
      <x:c r="B16" s="15"/>
      <x:c r="C16" s="15"/>
      <x:c r="D16" s="15"/>
      <x:c r="E16" s="15"/>
      <x:c r="F16" s="51"/>
      <x:c r="G16" s="51"/>
      <x:c r="H16" s="29"/>
      <x:c r="I16" s="29"/>
      <x:c r="J16" s="28"/>
      <x:c r="K16" s="15"/>
      <x:c r="L16" s="15"/>
      <x:c r="M16" s="54"/>
      <x:c r="N16" s="54"/>
      <x:c r="O16" s="54"/>
      <x:c r="P16" s="54"/>
    </x:row>
    <x:row r="17" ht="26" customHeight="1">
      <x:c r="A17" s="15"/>
      <x:c r="B17" s="15"/>
      <x:c r="C17" s="15"/>
      <x:c r="D17" s="15"/>
      <x:c r="E17" s="15"/>
      <x:c r="F17" s="51"/>
      <x:c r="G17" s="51"/>
      <x:c r="H17" s="29"/>
      <x:c r="I17" s="29"/>
      <x:c r="J17" s="28"/>
      <x:c r="K17" s="15"/>
      <x:c r="L17" s="15"/>
      <x:c r="M17" s="54"/>
      <x:c r="N17" s="54"/>
      <x:c r="O17" s="54"/>
      <x:c r="P17" s="54"/>
    </x:row>
    <x:row r="18" ht="26" customHeight="1">
      <x:c r="A18" s="15"/>
      <x:c r="B18" s="15"/>
      <x:c r="C18" s="15"/>
      <x:c r="D18" s="15"/>
      <x:c r="E18" s="15"/>
      <x:c r="F18" s="51"/>
      <x:c r="G18" s="51"/>
      <x:c r="H18" s="29"/>
      <x:c r="I18" s="29"/>
      <x:c r="J18" s="28"/>
      <x:c r="K18" s="15"/>
      <x:c r="L18" s="15"/>
      <x:c r="M18" s="54"/>
      <x:c r="N18" s="54"/>
      <x:c r="O18" s="54"/>
      <x:c r="P18" s="54"/>
    </x:row>
    <x:row r="19" ht="26" customHeight="1">
      <x:c r="A19" s="15"/>
      <x:c r="B19" s="15"/>
      <x:c r="C19" s="15"/>
      <x:c r="D19" s="15"/>
      <x:c r="E19" s="15"/>
      <x:c r="F19" s="51"/>
      <x:c r="G19" s="51"/>
      <x:c r="H19" s="29"/>
      <x:c r="I19" s="29"/>
      <x:c r="J19" s="28"/>
      <x:c r="K19" s="15"/>
      <x:c r="L19" s="15"/>
      <x:c r="M19" s="54"/>
      <x:c r="N19" s="54"/>
      <x:c r="O19" s="54"/>
      <x:c r="P19" s="54"/>
    </x:row>
    <x:row r="20" ht="26" customHeight="1">
      <x:c r="A20" s="15"/>
      <x:c r="B20" s="15"/>
      <x:c r="C20" s="15"/>
      <x:c r="D20" s="15"/>
      <x:c r="E20" s="15"/>
      <x:c r="F20" s="51"/>
      <x:c r="G20" s="51"/>
      <x:c r="H20" s="29"/>
      <x:c r="I20" s="29"/>
      <x:c r="J20" s="28"/>
      <x:c r="K20" s="15"/>
      <x:c r="L20" s="15"/>
      <x:c r="M20" s="54"/>
      <x:c r="N20" s="54"/>
      <x:c r="O20" s="54"/>
      <x:c r="P20" s="54"/>
    </x:row>
    <x:row r="21" ht="26" customHeight="1">
      <x:c r="A21" s="15"/>
      <x:c r="B21" s="15"/>
      <x:c r="C21" s="15"/>
      <x:c r="D21" s="15"/>
      <x:c r="E21" s="15"/>
      <x:c r="F21" s="51"/>
      <x:c r="G21" s="51"/>
      <x:c r="H21" s="29"/>
      <x:c r="I21" s="29"/>
      <x:c r="J21" s="28"/>
      <x:c r="K21" s="15"/>
      <x:c r="L21" s="15"/>
      <x:c r="M21" s="54"/>
      <x:c r="N21" s="54"/>
      <x:c r="O21" s="54"/>
      <x:c r="P21" s="54"/>
    </x:row>
    <x:row r="22" ht="26" customHeight="1">
      <x:c r="A22" s="15"/>
      <x:c r="B22" s="15"/>
      <x:c r="C22" s="15"/>
      <x:c r="D22" s="15"/>
      <x:c r="E22" s="15"/>
      <x:c r="F22" s="51"/>
      <x:c r="G22" s="51"/>
      <x:c r="H22" s="29"/>
      <x:c r="I22" s="29"/>
      <x:c r="J22" s="28"/>
      <x:c r="K22" s="15"/>
      <x:c r="L22" s="15"/>
      <x:c r="M22" s="54"/>
      <x:c r="N22" s="54"/>
      <x:c r="O22" s="54"/>
      <x:c r="P22" s="54"/>
    </x:row>
    <x:row r="23" ht="26" customHeight="1">
      <x:c r="A23" s="15"/>
      <x:c r="B23" s="15"/>
      <x:c r="C23" s="15"/>
      <x:c r="D23" s="15"/>
      <x:c r="E23" s="15"/>
      <x:c r="F23" s="51"/>
      <x:c r="G23" s="51"/>
      <x:c r="H23" s="29"/>
      <x:c r="I23" s="29"/>
      <x:c r="J23" s="28"/>
      <x:c r="K23" s="15"/>
      <x:c r="L23" s="15"/>
      <x:c r="M23" s="54"/>
      <x:c r="N23" s="54"/>
      <x:c r="O23" s="54"/>
      <x:c r="P23" s="54"/>
    </x:row>
    <x:row r="24" ht="26" customHeight="1">
      <x:c r="A24" s="15"/>
      <x:c r="B24" s="15"/>
      <x:c r="C24" s="15"/>
      <x:c r="D24" s="15"/>
      <x:c r="E24" s="15"/>
      <x:c r="F24" s="51"/>
      <x:c r="G24" s="51"/>
      <x:c r="H24" s="29"/>
      <x:c r="I24" s="29"/>
      <x:c r="J24" s="28"/>
      <x:c r="K24" s="15"/>
      <x:c r="L24" s="15"/>
      <x:c r="M24" s="54"/>
      <x:c r="N24" s="54"/>
      <x:c r="O24" s="54"/>
      <x:c r="P24" s="54"/>
    </x:row>
    <x:row r="25" ht="26" customHeight="1">
      <x:c r="A25" s="15"/>
      <x:c r="B25" s="15"/>
      <x:c r="C25" s="15"/>
      <x:c r="D25" s="15"/>
      <x:c r="E25" s="15"/>
      <x:c r="F25" s="51"/>
      <x:c r="G25" s="51"/>
      <x:c r="H25" s="29"/>
      <x:c r="I25" s="29"/>
      <x:c r="J25" s="28"/>
      <x:c r="K25" s="15"/>
      <x:c r="L25" s="15"/>
      <x:c r="M25" s="54"/>
      <x:c r="N25" s="54"/>
      <x:c r="O25" s="54"/>
      <x:c r="P25" s="54"/>
    </x:row>
    <x:row r="26" ht="26" customHeight="1">
      <x:c r="A26" s="15"/>
      <x:c r="B26" s="15"/>
      <x:c r="C26" s="15"/>
      <x:c r="D26" s="15"/>
      <x:c r="E26" s="15"/>
      <x:c r="F26" s="51"/>
      <x:c r="G26" s="51"/>
      <x:c r="H26" s="29"/>
      <x:c r="I26" s="29"/>
      <x:c r="J26" s="28"/>
      <x:c r="K26" s="15"/>
      <x:c r="L26" s="15"/>
      <x:c r="M26" s="54"/>
      <x:c r="N26" s="54"/>
      <x:c r="O26" s="54"/>
      <x:c r="P26" s="54"/>
    </x:row>
    <x:row r="27" ht="26" customHeight="1">
      <x:c r="A27" s="15"/>
      <x:c r="B27" s="15"/>
      <x:c r="C27" s="15"/>
      <x:c r="D27" s="15"/>
      <x:c r="E27" s="15"/>
      <x:c r="F27" s="51"/>
      <x:c r="G27" s="51"/>
      <x:c r="H27" s="29"/>
      <x:c r="I27" s="29"/>
      <x:c r="J27" s="28"/>
      <x:c r="K27" s="15"/>
      <x:c r="L27" s="15"/>
      <x:c r="M27" s="54"/>
      <x:c r="N27" s="54"/>
      <x:c r="O27" s="54"/>
      <x:c r="P27" s="54"/>
    </x:row>
    <x:row r="28" ht="26" customHeight="1">
      <x:c r="A28" s="15"/>
      <x:c r="B28" s="15"/>
      <x:c r="C28" s="15"/>
      <x:c r="D28" s="15"/>
      <x:c r="E28" s="15"/>
      <x:c r="F28" s="51"/>
      <x:c r="G28" s="51"/>
      <x:c r="H28" s="29"/>
      <x:c r="I28" s="29"/>
      <x:c r="J28" s="28"/>
      <x:c r="K28" s="15"/>
      <x:c r="L28" s="15"/>
      <x:c r="M28" s="54"/>
      <x:c r="N28" s="54"/>
      <x:c r="O28" s="54"/>
      <x:c r="P28" s="54"/>
    </x:row>
    <x:row r="29" ht="26" customHeight="1">
      <x:c r="A29" s="15"/>
      <x:c r="B29" s="15"/>
      <x:c r="C29" s="15"/>
      <x:c r="D29" s="15"/>
      <x:c r="E29" s="15"/>
      <x:c r="F29" s="51"/>
      <x:c r="G29" s="51"/>
      <x:c r="H29" s="29"/>
      <x:c r="I29" s="29"/>
      <x:c r="J29" s="28"/>
      <x:c r="K29" s="15"/>
      <x:c r="L29" s="15"/>
      <x:c r="M29" s="54"/>
      <x:c r="N29" s="54"/>
      <x:c r="O29" s="54"/>
      <x:c r="P29" s="54"/>
    </x:row>
    <x:row r="30" ht="26" customHeight="1">
      <x:c r="A30" s="15"/>
      <x:c r="B30" s="15"/>
      <x:c r="C30" s="15"/>
      <x:c r="D30" s="15"/>
      <x:c r="E30" s="15"/>
      <x:c r="F30" s="51"/>
      <x:c r="G30" s="51"/>
      <x:c r="H30" s="29"/>
      <x:c r="I30" s="29"/>
      <x:c r="J30" s="28"/>
      <x:c r="K30" s="15"/>
      <x:c r="L30" s="15"/>
      <x:c r="M30" s="54"/>
      <x:c r="N30" s="54"/>
      <x:c r="O30" s="54"/>
      <x:c r="P30" s="54"/>
    </x:row>
    <x:row r="31" ht="26" customHeight="1">
      <x:c r="A31" s="15"/>
      <x:c r="B31" s="15"/>
      <x:c r="C31" s="15"/>
      <x:c r="D31" s="15"/>
      <x:c r="E31" s="15"/>
      <x:c r="F31" s="51"/>
      <x:c r="G31" s="51"/>
      <x:c r="H31" s="29"/>
      <x:c r="I31" s="29"/>
      <x:c r="J31" s="28"/>
      <x:c r="K31" s="15"/>
      <x:c r="L31" s="15"/>
      <x:c r="M31" s="54"/>
      <x:c r="N31" s="54"/>
      <x:c r="O31" s="54"/>
      <x:c r="P31" s="54"/>
    </x:row>
    <x:row r="32" ht="26" customHeight="1">
      <x:c r="A32" s="15"/>
      <x:c r="B32" s="15"/>
      <x:c r="C32" s="15"/>
      <x:c r="D32" s="15"/>
      <x:c r="E32" s="15"/>
      <x:c r="F32" s="51"/>
      <x:c r="G32" s="51"/>
      <x:c r="H32" s="29"/>
      <x:c r="I32" s="29"/>
      <x:c r="J32" s="28"/>
      <x:c r="K32" s="15"/>
      <x:c r="L32" s="15"/>
      <x:c r="M32" s="54"/>
      <x:c r="N32" s="54"/>
      <x:c r="O32" s="54"/>
      <x:c r="P32" s="54"/>
    </x:row>
    <x:row r="33" ht="26" customHeight="1">
      <x:c r="A33" s="15"/>
      <x:c r="B33" s="15"/>
      <x:c r="C33" s="15"/>
      <x:c r="D33" s="15"/>
      <x:c r="E33" s="15"/>
      <x:c r="F33" s="51"/>
      <x:c r="G33" s="51"/>
      <x:c r="H33" s="29"/>
      <x:c r="I33" s="29"/>
      <x:c r="J33" s="28"/>
      <x:c r="K33" s="15"/>
      <x:c r="L33" s="15"/>
      <x:c r="M33" s="54"/>
      <x:c r="N33" s="54"/>
      <x:c r="O33" s="54"/>
      <x:c r="P33" s="54"/>
    </x:row>
    <x:row r="34" ht="26" customHeight="1">
      <x:c r="A34" s="15"/>
      <x:c r="B34" s="15"/>
      <x:c r="C34" s="15"/>
      <x:c r="D34" s="15"/>
      <x:c r="E34" s="15"/>
      <x:c r="F34" s="51"/>
      <x:c r="G34" s="51"/>
      <x:c r="H34" s="29"/>
      <x:c r="I34" s="29"/>
      <x:c r="J34" s="28"/>
      <x:c r="K34" s="15"/>
      <x:c r="L34" s="15"/>
      <x:c r="M34" s="54"/>
      <x:c r="N34" s="54"/>
      <x:c r="O34" s="54"/>
      <x:c r="P34" s="54"/>
    </x:row>
    <x:row r="35" ht="26" customHeight="1">
      <x:c r="A35" s="15"/>
      <x:c r="B35" s="15"/>
      <x:c r="C35" s="15"/>
      <x:c r="D35" s="15"/>
      <x:c r="E35" s="15"/>
      <x:c r="F35" s="51"/>
      <x:c r="G35" s="51"/>
      <x:c r="H35" s="29"/>
      <x:c r="I35" s="29"/>
      <x:c r="J35" s="28"/>
      <x:c r="K35" s="15"/>
      <x:c r="L35" s="15"/>
      <x:c r="M35" s="54"/>
      <x:c r="N35" s="54"/>
      <x:c r="O35" s="54"/>
      <x:c r="P35" s="54"/>
    </x:row>
    <x:row r="36" ht="26" customHeight="1">
      <x:c r="A36" s="15"/>
      <x:c r="B36" s="15"/>
      <x:c r="C36" s="15"/>
      <x:c r="D36" s="15"/>
      <x:c r="E36" s="15"/>
      <x:c r="F36" s="51"/>
      <x:c r="G36" s="51"/>
      <x:c r="H36" s="29"/>
      <x:c r="I36" s="29"/>
      <x:c r="J36" s="28"/>
      <x:c r="K36" s="15"/>
      <x:c r="L36" s="15"/>
      <x:c r="M36" s="54"/>
      <x:c r="N36" s="54"/>
      <x:c r="O36" s="54"/>
      <x:c r="P36" s="54"/>
    </x:row>
    <x:row r="37" ht="26" customHeight="1">
      <x:c r="A37" s="15"/>
      <x:c r="B37" s="15"/>
      <x:c r="C37" s="15"/>
      <x:c r="D37" s="15"/>
      <x:c r="E37" s="15"/>
      <x:c r="F37" s="51"/>
      <x:c r="G37" s="51"/>
      <x:c r="H37" s="29"/>
      <x:c r="I37" s="29"/>
      <x:c r="J37" s="28"/>
      <x:c r="K37" s="15"/>
      <x:c r="L37" s="15"/>
      <x:c r="M37" s="54"/>
      <x:c r="N37" s="54"/>
      <x:c r="O37" s="54"/>
      <x:c r="P37" s="54"/>
    </x:row>
  </x:sheetData>
  <x:mergeCells>
    <x:mergeCell ref="A1:P1"/>
    <x:mergeCell ref="A2:P2"/>
  </x:mergeCells>
  <x:dataValidations count="4">
    <x:dataValidation type="list" sqref="C7:C37">
      <x:formula1>"add,reschedule,remove,split,unchanged,unresolved"</x:formula1>
    </x:dataValidation>
    <x:dataValidation type="list" sqref="K7:K37">
      <x:formula1>"Yes,No"</x:formula1>
    </x:dataValidation>
    <x:dataValidation type="list" sqref="L7:L37">
      <x:formula1>"observed,calculated,inferred,assumed,unknown"</x:formula1>
    </x:dataValidation>
    <x:dataValidation type="list" sqref="P7:P37">
      <x:formula1>"Reviewed,Needs data,Pending"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14" hidden="0" customWidth="1"/>
    <x:col min="4" max="4" width="15" hidden="0" customWidth="1"/>
    <x:col min="5" max="5" width="13" hidden="0" customWidth="1"/>
    <x:col min="6" max="6" width="11" hidden="0" customWidth="1"/>
    <x:col min="7" max="7" width="52" hidden="0" customWidth="1"/>
  </x:cols>
  <x:sheetData>
    <x:row r="1" ht="26" customHeight="1">
      <x:c r="A1" s="104" t="str">
        <x:v>Model checks</x:v>
      </x:c>
      <x:c r="B1" s="104" t="str">
        <x:v>Model checks</x:v>
      </x:c>
      <x:c r="C1" s="104" t="str">
        <x:v>Model checks</x:v>
      </x:c>
      <x:c r="D1" s="104" t="str">
        <x:v>Model checks</x:v>
      </x:c>
      <x:c r="E1" s="104" t="str">
        <x:v>Model checks</x:v>
      </x:c>
      <x:c r="F1" s="104" t="str">
        <x:v>Model checks</x:v>
      </x:c>
      <x:c r="G1" s="104" t="str">
        <x:v>Model checks</x:v>
      </x:c>
    </x:row>
    <x:row r="2">
      <x:c r="A2" s="6" t="str">
        <x:v>Overall model status</x:v>
      </x:c>
      <x:c r="B2" s="6" t="str">
        <x:f>IF(COUNTIF(F5:F14,"FAIL")=0,"OK","REVIEW")</x:f>
        <x:v>OK</x:v>
      </x:c>
      <x:c r="C2" s="2"/>
      <x:c r="D2" s="2"/>
      <x:c r="E2" s="2"/>
      <x:c r="F2" s="2"/>
      <x:c r="G2" s="2"/>
    </x:row>
    <x:row r="3">
      <x:c r="A3" s="2"/>
      <x:c r="B3" s="2"/>
      <x:c r="C3" s="2"/>
      <x:c r="D3" s="2"/>
      <x:c r="E3" s="2"/>
      <x:c r="F3" s="2"/>
      <x:c r="G3" s="2"/>
    </x:row>
    <x:row r="4">
      <x:c r="A4" s="120" t="str">
        <x:v>Check ID</x:v>
      </x:c>
      <x:c r="B4" s="120" t="str">
        <x:v>Check</x:v>
      </x:c>
      <x:c r="C4" s="120" t="str">
        <x:v>Actual</x:v>
      </x:c>
      <x:c r="D4" s="120" t="str">
        <x:v>Expected / limit</x:v>
      </x:c>
      <x:c r="E4" s="120" t="str">
        <x:v>Difference</x:v>
      </x:c>
      <x:c r="F4" s="120" t="str">
        <x:v>Status</x:v>
      </x:c>
      <x:c r="G4" s="120" t="str">
        <x:v>Notes</x:v>
      </x:c>
    </x:row>
    <x:row r="5" ht="28" customHeight="1">
      <x:c r="A5" s="2" t="str">
        <x:v>CHK-001</x:v>
      </x:c>
      <x:c r="B5" s="2" t="str">
        <x:v>Monthly balance absolute error</x:v>
      </x:c>
      <x:c r="C5" s="53" t="n">
        <x:f>MAX(ABS('Monthly S&amp;D'!$S$6),ABS('Monthly S&amp;D'!$S$7),ABS('Monthly S&amp;D'!$S$8))</x:f>
        <x:v>0</x:v>
      </x:c>
      <x:c r="D5" s="53" t="n">
        <x:v>0.001</x:v>
      </x:c>
      <x:c r="E5" s="59" t="n">
        <x:f>C5-D5</x:f>
        <x:v>-0.001</x:v>
      </x:c>
      <x:c r="F5" s="2" t="str">
        <x:f>IF(C5&lt;=D5,"OK","FAIL")</x:f>
        <x:v>OK</x:v>
      </x:c>
      <x:c r="G5" s="60" t="str">
        <x:v>Supply plus storage withdrawal must equal demand.</x:v>
      </x:c>
    </x:row>
    <x:row r="6" ht="28" customHeight="1">
      <x:c r="A6" s="2" t="str">
        <x:v>CHK-002</x:v>
      </x:c>
      <x:c r="B6" s="2" t="str">
        <x:v>Included legs missing required fields</x:v>
      </x:c>
      <x:c r="C6" s="53" t="n">
        <x:f>COUNTIFS('LNG Schedule'!$H$8:$H$37,"Yes",'LNG Schedule'!$D$8:$D$37,"")+COUNTIFS('LNG Schedule'!$H$8:$H$37,"Yes",'LNG Schedule'!$E$8:$E$37,"")+COUNTIFS('LNG Schedule'!$H$8:$H$37,"Yes",'LNG Schedule'!$F$8:$F$37,"")+COUNTIFS('LNG Schedule'!$H$8:$H$37,"Yes",'LNG Schedule'!$G$8:$G$37,"")+COUNTIFS('LNG Schedule'!$H$8:$H$37,"Yes",'LNG Schedule'!$Q$8:$Q$37,"")</x:f>
        <x:v>0</x:v>
      </x:c>
      <x:c r="D6" s="53" t="n">
        <x:v>0</x:v>
      </x:c>
      <x:c r="E6" s="59" t="n">
        <x:f>C6-D6</x:f>
        <x:v>0</x:v>
      </x:c>
      <x:c r="F6" s="2" t="str">
        <x:f>IF(C6=D6,"OK","FAIL")</x:f>
        <x:v>OK</x:v>
      </x:c>
      <x:c r="G6" s="60" t="str">
        <x:v>Included legs require terminal, discharge date, sendout start, quantity and fraction.</x:v>
      </x:c>
    </x:row>
    <x:row r="7" ht="28" customHeight="1">
      <x:c r="A7" s="2" t="str">
        <x:v>CHK-003</x:v>
      </x:c>
      <x:c r="B7" s="2" t="str">
        <x:v>Included schedule fraction outside 0–100%</x:v>
      </x:c>
      <x:c r="C7" s="53" t="n">
        <x:f>COUNTIFS('LNG Schedule'!$H$8:$H$37,"Yes",'LNG Schedule'!$G$8:$G$37,"&lt;=0")+COUNTIFS('LNG Schedule'!$H$8:$H$37,"Yes",'LNG Schedule'!$G$8:$G$37,"&gt;1")</x:f>
        <x:v>0</x:v>
      </x:c>
      <x:c r="D7" s="53" t="n">
        <x:v>0</x:v>
      </x:c>
      <x:c r="E7" s="59" t="n">
        <x:f>C7-D7</x:f>
        <x:v>0</x:v>
      </x:c>
      <x:c r="F7" s="2" t="str">
        <x:f>IF(C7=D7,"OK","FAIL")</x:f>
        <x:v>OK</x:v>
      </x:c>
      <x:c r="G7" s="60" t="str">
        <x:v>Each discharge-leg fraction must be greater than zero and no more than 100%.</x:v>
      </x:c>
    </x:row>
    <x:row r="8" ht="28" customHeight="1">
      <x:c r="A8" s="2" t="str">
        <x:v>CHK-004</x:v>
      </x:c>
      <x:c r="B8" s="2" t="str">
        <x:v>Ending storage outside 0–100%</x:v>
      </x:c>
      <x:c r="C8" s="53" t="n">
        <x:f>MAX(MAX('Monthly S&amp;D'!$U$6:$U$8)-1,-MIN('Monthly S&amp;D'!$U$6:$U$8),0)</x:f>
        <x:v>0</x:v>
      </x:c>
      <x:c r="D8" s="53" t="n">
        <x:v>0</x:v>
      </x:c>
      <x:c r="E8" s="59" t="n">
        <x:f>C8-D8</x:f>
        <x:v>0</x:v>
      </x:c>
      <x:c r="F8" s="2" t="str">
        <x:f>IF(C8&lt;=D8,"OK","FAIL")</x:f>
        <x:v>OK</x:v>
      </x:c>
      <x:c r="G8" s="60" t="str">
        <x:v>Inventory must remain within working gas capacity.</x:v>
      </x:c>
    </x:row>
    <x:row r="9">
      <x:c r="A9" s="2" t="str">
        <x:v>CHK-005</x:v>
      </x:c>
      <x:c r="B9" s="2" t="str">
        <x:v>Terminal inventory bridge absolute error</x:v>
      </x:c>
      <x:c r="C9" s="143" t="n">
        <x:f>MAX(MAX('LNG Terminal Balance'!$Q$6:$Q$17),-MIN('LNG Terminal Balance'!$Q$6:$Q$17))</x:f>
        <x:v>0</x:v>
      </x:c>
      <x:c r="D9" s="144" t="n">
        <x:v>0.001</x:v>
      </x:c>
      <x:c r="E9" s="150" t="n">
        <x:f>C9-D9</x:f>
        <x:v>-0.001</x:v>
      </x:c>
      <x:c r="F9" s="141" t="str">
        <x:f>IF(C9&lt;=D9,"OK","FAIL")</x:f>
        <x:v>OK</x:v>
      </x:c>
      <x:c r="G9" s="60" t="str">
        <x:v>Each terminal opening inventory plus unloadings must equal sendout, reloads/other, losses and closing inventory.</x:v>
      </x:c>
    </x:row>
    <x:row r="10">
      <x:c r="A10" s="2" t="str">
        <x:v>CHK-006</x:v>
      </x:c>
      <x:c r="B10" s="2" t="str">
        <x:v>Negative terminal closing inventory</x:v>
      </x:c>
      <x:c r="C10" s="143" t="n">
        <x:f>COUNTIF('LNG Terminal Balance'!$M$6:$M$17,"&lt;0")</x:f>
        <x:v>0</x:v>
      </x:c>
      <x:c r="D10" s="144" t="n">
        <x:v>0</x:v>
      </x:c>
      <x:c r="E10" s="144" t="n">
        <x:f>C10-D10</x:f>
        <x:v>0</x:v>
      </x:c>
      <x:c r="F10" s="141" t="str">
        <x:f>IF(C10=D10,"OK","FAIL")</x:f>
        <x:v>OK</x:v>
      </x:c>
      <x:c r="G10" s="60" t="str">
        <x:v>Closing LNG inventory must remain non-negative at every in-scope terminal.</x:v>
      </x:c>
    </x:row>
    <x:row r="11">
      <x:c r="A11" s="2" t="str">
        <x:v>CHK-007</x:v>
      </x:c>
      <x:c r="B11" s="2" t="str">
        <x:v>Average terminal sendout above capacity</x:v>
      </x:c>
      <x:c r="C11" s="143" t="n">
        <x:f>COUNTIF('LNG Terminal Balance'!$P$6:$P$17,"&gt;1")</x:f>
        <x:v>0</x:v>
      </x:c>
      <x:c r="D11" s="144" t="n">
        <x:v>0</x:v>
      </x:c>
      <x:c r="E11" s="144" t="n">
        <x:f>C11-D11</x:f>
        <x:v>0</x:v>
      </x:c>
      <x:c r="F11" s="141" t="str">
        <x:f>IF(C11=D11,"OK","FAIL")</x:f>
        <x:v>OK</x:v>
      </x:c>
      <x:c r="G11" s="60" t="str">
        <x:v>Monthly average sendout must not exceed nominal terminal capacity.</x:v>
      </x:c>
    </x:row>
    <x:row r="12">
      <x:c r="A12" s="2" t="str">
        <x:v>CHK-008</x:v>
      </x:c>
      <x:c r="B12" s="2" t="str">
        <x:v>In-scope base sendout shares</x:v>
      </x:c>
      <x:c r="C12" s="148" t="n">
        <x:f>SUM('Assumptions'!$J$18:$J$21)</x:f>
        <x:v>1</x:v>
      </x:c>
      <x:c r="D12" s="149" t="n">
        <x:v>1</x:v>
      </x:c>
      <x:c r="E12" s="149" t="n">
        <x:f>C12-D12</x:f>
        <x:v>0</x:v>
      </x:c>
      <x:c r="F12" s="141" t="str">
        <x:f>IF(ABS(E12)&lt;=0.0001,"OK","FAIL")</x:f>
        <x:v>OK</x:v>
      </x:c>
      <x:c r="G12" s="60" t="str">
        <x:v>Base sendout allocation across in-scope terminals must total 100%.</x:v>
      </x:c>
    </x:row>
    <x:row r="13">
      <x:c r="A13" t="str">
        <x:v>CHK-009</x:v>
      </x:c>
      <x:c r="B13" t="str">
        <x:v>Tracked unloadings tied to included schedule</x:v>
      </x:c>
      <x:c r="C13" s="145" t="n">
        <x:f>SUM('LNG Terminal Balance'!$F$6:$F$17)-SUM('LNG Schedule'!$R$8:$R$37)</x:f>
        <x:v>0</x:v>
      </x:c>
      <x:c r="D13" s="146" t="n">
        <x:v>0</x:v>
      </x:c>
      <x:c r="E13" s="147" t="n">
        <x:f>C13-D13</x:f>
        <x:v>0</x:v>
      </x:c>
      <x:c r="F13" s="142" t="str">
        <x:f>IF(ABS(E13)&lt;=0.001,"OK","FAIL")</x:f>
        <x:v>OK</x:v>
      </x:c>
      <x:c r="G13" s="152" t="str">
        <x:v>All included discharged cargo energy within the horizon must appear in the terminal balance.</x:v>
      </x:c>
    </x:row>
    <x:row r="14">
      <x:c r="A14" t="str">
        <x:v>CHK-010</x:v>
      </x:c>
      <x:c r="B14" t="str">
        <x:v>Terminal sendout tied to gas-balance LNG line</x:v>
      </x:c>
      <x:c r="C14" s="145" t="n">
        <x:f>MAX(ABS('Monthly S&amp;D'!$H$6-SUM('LNG Terminal Balance'!$J$6:$J$9)/('Assumptions'!$B$6*'Monthly S&amp;D'!$B$6)),ABS('Monthly S&amp;D'!$H$7-SUM('LNG Terminal Balance'!$J$10:$J$13)/('Assumptions'!$B$6*'Monthly S&amp;D'!$B$7)),ABS('Monthly S&amp;D'!$H$8-SUM('LNG Terminal Balance'!$J$14:$J$17)/('Assumptions'!$B$6*'Monthly S&amp;D'!$B$8)))</x:f>
        <x:v>0</x:v>
      </x:c>
      <x:c r="D14" s="146" t="n">
        <x:v>0.001</x:v>
      </x:c>
      <x:c r="E14" s="151" t="n">
        <x:f>C14-D14</x:f>
        <x:v>-0.001</x:v>
      </x:c>
      <x:c r="F14" s="142" t="str">
        <x:f>IF(C14&lt;=D14,"OK","FAIL")</x:f>
        <x:v>OK</x:v>
      </x:c>
      <x:c r="G14" s="152" t="str">
        <x:v>Monthly S&amp;D LNG terminal sendout must equal terminal sendout converted from GWh to mcm/d.</x:v>
      </x:c>
    </x:row>
  </x:sheetData>
  <x:mergeCells>
    <x:mergeCell ref="A1:G1"/>
  </x:mergeCells>
  <x:conditionalFormatting sqref="B2:B2">
    <x:cfRule type="containsText" dxfId="0" priority="1" operator="containsText" text="OK"/>
    <x:cfRule type="containsText" dxfId="1" priority="2" operator="containsText" text="REVIEW"/>
  </x:conditionalFormatting>
  <x:conditionalFormatting sqref="F5:F8">
    <x:cfRule type="containsText" dxfId="2" priority="3" operator="containsText" text="OK"/>
    <x:cfRule type="containsText" dxfId="3" priority="4" operator="containsText" text="FAIL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8" hidden="0" customWidth="1"/>
    <x:col min="3" max="3" width="12" hidden="0" customWidth="1"/>
    <x:col min="4" max="4" width="18" hidden="0" customWidth="1"/>
    <x:col min="5" max="5" width="17" hidden="0" customWidth="1"/>
    <x:col min="6" max="6" width="18" hidden="0" customWidth="1"/>
    <x:col min="7" max="7" width="18" hidden="0" customWidth="1"/>
    <x:col min="8" max="8" width="16" hidden="0" customWidth="1"/>
    <x:col min="9" max="9" width="17" hidden="0" customWidth="1"/>
    <x:col min="10" max="10" width="17" hidden="0" customWidth="1"/>
    <x:col min="11" max="11" width="17" hidden="0" customWidth="1"/>
    <x:col min="12" max="12" width="12" hidden="0" customWidth="1"/>
    <x:col min="13" max="13" width="18" hidden="0" customWidth="1"/>
    <x:col min="14" max="14" width="15" hidden="0" customWidth="1"/>
    <x:col min="15" max="15" width="19" hidden="0" customWidth="1"/>
    <x:col min="16" max="16" width="12" hidden="0" customWidth="1"/>
    <x:col min="17" max="17" width="15" hidden="0" customWidth="1"/>
    <x:col min="18" max="18" width="10" hidden="0" customWidth="1"/>
    <x:col min="19" max="19" width="30" hidden="0" customWidth="1"/>
  </x:cols>
  <x:sheetData>
    <x:row r="1" ht="28" customHeight="1">
      <x:c r="A1" s="63" t="str">
        <x:v>European LNG terminal inventory bridge</x:v>
      </x:c>
      <x:c r="B1" s="63" t="str">
        <x:v>European LNG terminal inventory bridge</x:v>
      </x:c>
      <x:c r="C1" s="63" t="str">
        <x:v>European LNG terminal inventory bridge</x:v>
      </x:c>
      <x:c r="D1" s="63" t="str">
        <x:v>European LNG terminal inventory bridge</x:v>
      </x:c>
      <x:c r="E1" s="63" t="str">
        <x:v>European LNG terminal inventory bridge</x:v>
      </x:c>
      <x:c r="F1" s="63" t="str">
        <x:v>European LNG terminal inventory bridge</x:v>
      </x:c>
      <x:c r="G1" s="63" t="str">
        <x:v>European LNG terminal inventory bridge</x:v>
      </x:c>
      <x:c r="H1" s="63" t="str">
        <x:v>European LNG terminal inventory bridge</x:v>
      </x:c>
      <x:c r="I1" s="63" t="str">
        <x:v>European LNG terminal inventory bridge</x:v>
      </x:c>
      <x:c r="J1" s="63" t="str">
        <x:v>European LNG terminal inventory bridge</x:v>
      </x:c>
      <x:c r="K1" s="63" t="str">
        <x:v>European LNG terminal inventory bridge</x:v>
      </x:c>
      <x:c r="L1" s="63" t="str">
        <x:v>European LNG terminal inventory bridge</x:v>
      </x:c>
      <x:c r="M1" s="63" t="str">
        <x:v>European LNG terminal inventory bridge</x:v>
      </x:c>
      <x:c r="N1" s="63" t="str">
        <x:v>European LNG terminal inventory bridge</x:v>
      </x:c>
      <x:c r="O1" s="63" t="str">
        <x:v>European LNG terminal inventory bridge</x:v>
      </x:c>
      <x:c r="P1" s="63" t="str">
        <x:v>European LNG terminal inventory bridge</x:v>
      </x:c>
      <x:c r="Q1" s="63" t="str">
        <x:v>European LNG terminal inventory bridge</x:v>
      </x:c>
      <x:c r="R1" s="63" t="str">
        <x:v>European LNG terminal inventory bridge</x:v>
      </x:c>
      <x:c r="S1" s="63" t="str">
        <x:v>European LNG terminal inventory bridge</x:v>
      </x:c>
    </x:row>
    <x:row r="2">
      <x:c r="A2" s="64" t="str">
        <x:v>Monthly terminal roll-forward · GWh except daily capacity, average sendout and utilisation. Formula-driven from prior-close assumptions and the LNG Schedule.</x:v>
      </x:c>
      <x:c r="B2" s="64" t="str">
        <x:v>Monthly terminal roll-forward · GWh except daily capacity, average sendout and utilisation. Formula-driven from prior-close assumptions and the LNG Schedule.</x:v>
      </x:c>
      <x:c r="C2" s="64" t="str">
        <x:v>Monthly terminal roll-forward · GWh except daily capacity, average sendout and utilisation. Formula-driven from prior-close assumptions and the LNG Schedule.</x:v>
      </x:c>
      <x:c r="D2" s="64" t="str">
        <x:v>Monthly terminal roll-forward · GWh except daily capacity, average sendout and utilisation. Formula-driven from prior-close assumptions and the LNG Schedule.</x:v>
      </x:c>
      <x:c r="E2" s="64" t="str">
        <x:v>Monthly terminal roll-forward · GWh except daily capacity, average sendout and utilisation. Formula-driven from prior-close assumptions and the LNG Schedule.</x:v>
      </x:c>
      <x:c r="F2" s="64" t="str">
        <x:v>Monthly terminal roll-forward · GWh except daily capacity, average sendout and utilisation. Formula-driven from prior-close assumptions and the LNG Schedule.</x:v>
      </x:c>
      <x:c r="G2" s="64" t="str">
        <x:v>Monthly terminal roll-forward · GWh except daily capacity, average sendout and utilisation. Formula-driven from prior-close assumptions and the LNG Schedule.</x:v>
      </x:c>
      <x:c r="H2" s="64" t="str">
        <x:v>Monthly terminal roll-forward · GWh except daily capacity, average sendout and utilisation. Formula-driven from prior-close assumptions and the LNG Schedule.</x:v>
      </x:c>
      <x:c r="I2" s="64" t="str">
        <x:v>Monthly terminal roll-forward · GWh except daily capacity, average sendout and utilisation. Formula-driven from prior-close assumptions and the LNG Schedule.</x:v>
      </x:c>
      <x:c r="J2" s="64" t="str">
        <x:v>Monthly terminal roll-forward · GWh except daily capacity, average sendout and utilisation. Formula-driven from prior-close assumptions and the LNG Schedule.</x:v>
      </x:c>
      <x:c r="K2" s="64" t="str">
        <x:v>Monthly terminal roll-forward · GWh except daily capacity, average sendout and utilisation. Formula-driven from prior-close assumptions and the LNG Schedule.</x:v>
      </x:c>
      <x:c r="L2" s="64" t="str">
        <x:v>Monthly terminal roll-forward · GWh except daily capacity, average sendout and utilisation. Formula-driven from prior-close assumptions and the LNG Schedule.</x:v>
      </x:c>
      <x:c r="M2" s="64" t="str">
        <x:v>Monthly terminal roll-forward · GWh except daily capacity, average sendout and utilisation. Formula-driven from prior-close assumptions and the LNG Schedule.</x:v>
      </x:c>
      <x:c r="N2" s="64" t="str">
        <x:v>Monthly terminal roll-forward · GWh except daily capacity, average sendout and utilisation. Formula-driven from prior-close assumptions and the LNG Schedule.</x:v>
      </x:c>
      <x:c r="O2" s="64" t="str">
        <x:v>Monthly terminal roll-forward · GWh except daily capacity, average sendout and utilisation. Formula-driven from prior-close assumptions and the LNG Schedule.</x:v>
      </x:c>
      <x:c r="P2" s="64" t="str">
        <x:v>Monthly terminal roll-forward · GWh except daily capacity, average sendout and utilisation. Formula-driven from prior-close assumptions and the LNG Schedule.</x:v>
      </x:c>
      <x:c r="Q2" s="64" t="str">
        <x:v>Monthly terminal roll-forward · GWh except daily capacity, average sendout and utilisation. Formula-driven from prior-close assumptions and the LNG Schedule.</x:v>
      </x:c>
      <x:c r="R2" s="64" t="str">
        <x:v>Monthly terminal roll-forward · GWh except daily capacity, average sendout and utilisation. Formula-driven from prior-close assumptions and the LNG Schedule.</x:v>
      </x:c>
      <x:c r="S2" s="64" t="str">
        <x:v>Monthly terminal roll-forward · GWh except daily capacity, average sendout and utilisation. Formula-driven from prior-close assumptions and the LNG Schedule.</x:v>
      </x:c>
    </x:row>
    <x:row r="4">
      <x:c r="A4" s="67" t="str">
        <x:v>Period</x:v>
      </x:c>
      <x:c r="B4" s="67" t="str">
        <x:v>Period</x:v>
      </x:c>
      <x:c r="C4" s="67" t="str">
        <x:v>Terminal</x:v>
      </x:c>
      <x:c r="D4" s="67" t="str">
        <x:v>LNG terminal inventory bridge</x:v>
      </x:c>
      <x:c r="E4" s="67" t="str">
        <x:v>LNG terminal inventory bridge</x:v>
      </x:c>
      <x:c r="F4" s="67" t="str">
        <x:v>LNG terminal inventory bridge</x:v>
      </x:c>
      <x:c r="G4" s="67" t="str">
        <x:v>LNG terminal inventory bridge</x:v>
      </x:c>
      <x:c r="H4" s="67" t="str">
        <x:v>LNG terminal inventory bridge</x:v>
      </x:c>
      <x:c r="I4" s="67" t="str">
        <x:v>LNG terminal inventory bridge</x:v>
      </x:c>
      <x:c r="J4" s="67" t="str">
        <x:v>LNG terminal inventory bridge</x:v>
      </x:c>
      <x:c r="K4" s="67" t="str">
        <x:v>LNG terminal inventory bridge</x:v>
      </x:c>
      <x:c r="L4" s="67" t="str">
        <x:v>LNG terminal inventory bridge</x:v>
      </x:c>
      <x:c r="M4" s="67" t="str">
        <x:v>LNG terminal inventory bridge</x:v>
      </x:c>
      <x:c r="N4" s="67" t="str">
        <x:v>Sendout capacity</x:v>
      </x:c>
      <x:c r="O4" s="67" t="str">
        <x:v>Sendout capacity</x:v>
      </x:c>
      <x:c r="P4" s="67" t="str">
        <x:v>Sendout capacity</x:v>
      </x:c>
      <x:c r="Q4" s="67" t="str">
        <x:v>Checks</x:v>
      </x:c>
      <x:c r="R4" s="67" t="str">
        <x:v>Checks</x:v>
      </x:c>
      <x:c r="S4" s="67" t="str">
        <x:v>Audit</x:v>
      </x:c>
    </x:row>
    <x:row r="5" ht="34" customHeight="1">
      <x:c r="A5" s="71" t="str">
        <x:v>Period</x:v>
      </x:c>
      <x:c r="B5" s="71" t="str">
        <x:v>Days</x:v>
      </x:c>
      <x:c r="C5" s="71" t="str">
        <x:v>Terminal ID</x:v>
      </x:c>
      <x:c r="D5" s="71" t="str">
        <x:v>Opening inventory GWh</x:v>
      </x:c>
      <x:c r="E5" s="71" t="str">
        <x:v>Base unloadings GWh</x:v>
      </x:c>
      <x:c r="F5" s="71" t="str">
        <x:v>Tracked unloadings GWh</x:v>
      </x:c>
      <x:c r="G5" s="71" t="str">
        <x:v>Total unloadings GWh</x:v>
      </x:c>
      <x:c r="H5" s="71" t="str">
        <x:v>Base sendout GWh</x:v>
      </x:c>
      <x:c r="I5" s="71" t="str">
        <x:v>Tracked sendout GWh</x:v>
      </x:c>
      <x:c r="J5" s="71" t="str">
        <x:v>Total sendout GWh</x:v>
      </x:c>
      <x:c r="K5" s="71" t="str">
        <x:v>Reloads / other GWh</x:v>
      </x:c>
      <x:c r="L5" s="71" t="str">
        <x:v>Losses GWh</x:v>
      </x:c>
      <x:c r="M5" s="71" t="str">
        <x:v>Closing inventory GWh</x:v>
      </x:c>
      <x:c r="N5" s="71" t="str">
        <x:v>Capacity GWh/d</x:v>
      </x:c>
      <x:c r="O5" s="71" t="str">
        <x:v>Average sendout GWh/d</x:v>
      </x:c>
      <x:c r="P5" s="71" t="str">
        <x:v>Utilisation</x:v>
      </x:c>
      <x:c r="Q5" s="71" t="str">
        <x:v>Bridge error GWh</x:v>
      </x:c>
      <x:c r="R5" s="71" t="str">
        <x:v>Status</x:v>
      </x:c>
      <x:c r="S5" s="71" t="str">
        <x:v>Source / basis</x:v>
      </x:c>
    </x:row>
    <x:row r="6">
      <x:c r="A6" s="80" t="n">
        <x:v>46023</x:v>
      </x:c>
      <x:c r="B6" s="81" t="n">
        <x:v>31</x:v>
      </x:c>
      <x:c r="C6" s="81" t="str">
        <x:v>FR-DKK</x:v>
      </x:c>
      <x:c r="D6" s="82" t="n">
        <x:f>VLOOKUP($C6,'Assumptions'!$A$18:$K$23,9,FALSE)</x:f>
        <x:v>1500</x:v>
      </x:c>
      <x:c r="E6" s="82" t="n">
        <x:f>$H6+VLOOKUP($C6,'Assumptions'!$A$18:$K$23,11,FALSE)*$B6</x:f>
        <x:v>20770</x:v>
      </x:c>
      <x:c r="F6" s="82" t="n">
        <x:f>SUMIFS('LNG Schedule'!$R$8:$R$37,'LNG Schedule'!$D$8:$D$37,$C6,'LNG Schedule'!$Q$8:$Q$37,"&gt;="&amp;$A6,'LNG Schedule'!$Q$8:$Q$37,"&lt;"&amp;$A6+$B6)</x:f>
        <x:v>1750</x:v>
      </x:c>
      <x:c r="G6" s="83" t="n">
        <x:f>SUM($E6:$F6)</x:f>
        <x:v>22520</x:v>
      </x:c>
      <x:c r="H6" s="82" t="n">
        <x:f>VLOOKUP($A6,'Assumptions'!$A$12:$D$14,2,FALSE)*$B6*VLOOKUP($C6,'Assumptions'!$A$18:$K$23,10,FALSE)</x:f>
        <x:v>20460</x:v>
      </x:c>
      <x:c r="I6" s="82" t="n">
        <x:f>SUMIFS('LNG Schedule'!$J$8:$J$37,'LNG Schedule'!$D$8:$D$37,$C6,'LNG Schedule'!$I$8:$I$37,"&gt;="&amp;$A6,'LNG Schedule'!$I$8:$I$37,"&lt;"&amp;$A6+$B6)+SUMIFS('LNG Schedule'!$L$8:$L$37,'LNG Schedule'!$D$8:$D$37,$C6,'LNG Schedule'!$K$8:$K$37,"&gt;="&amp;$A6,'LNG Schedule'!$K$8:$K$37,"&lt;"&amp;$A6+$B6)+SUMIFS('LNG Schedule'!$N$8:$N$37,'LNG Schedule'!$D$8:$D$37,$C6,'LNG Schedule'!$M$8:$M$37,"&gt;="&amp;$A6,'LNG Schedule'!$M$8:$M$37,"&lt;"&amp;$A6+$B6)</x:f>
        <x:v>1750</x:v>
      </x:c>
      <x:c r="J6" s="83" t="n">
        <x:f>SUM($H6:$I6)</x:f>
        <x:v>22210</x:v>
      </x:c>
      <x:c r="K6" s="82" t="n">
        <x:f>'Assumptions'!$F$6</x:f>
        <x:v>0</x:v>
      </x:c>
      <x:c r="L6" s="82" t="n">
        <x:f>($D6+$G6-$J6-$K6)*'Assumptions'!$F$7</x:f>
        <x:v>0</x:v>
      </x:c>
      <x:c r="M6" s="83" t="n">
        <x:f>$D6+$G6-$J6-$K6-$L6</x:f>
        <x:v>1810</x:v>
      </x:c>
      <x:c r="N6" s="83" t="n">
        <x:f>VLOOKUP($C6,'Assumptions'!$A$18:$K$23,4,FALSE)</x:f>
        <x:v>1000</x:v>
      </x:c>
      <x:c r="O6" s="83" t="n">
        <x:f>$J6/$B6</x:f>
        <x:v>716.4516129032259</x:v>
      </x:c>
      <x:c r="P6" s="84" t="n">
        <x:f>$O6/$N6</x:f>
        <x:v>0.7164516129032259</x:v>
      </x:c>
      <x:c r="Q6" s="85" t="n">
        <x:f>$D6+$G6-$J6-$K6-$L6-$M6</x:f>
        <x:v>0</x:v>
      </x:c>
      <x:c r="R6" s="86" t="str">
        <x:f>IF(AND(ABS($Q6)&lt;0.001,$M6&gt;=0,$O6&lt;=$N6),"OK","FAIL")</x:f>
        <x:v>OK</x:v>
      </x:c>
      <x:c r="S6" s="87" t="str">
        <x:v>SYN-LNG-BASE-001; LNG Schedule</x:v>
      </x:c>
    </x:row>
    <x:row r="7">
      <x:c r="A7" s="88" t="n">
        <x:v>46023</x:v>
      </x:c>
      <x:c r="B7" s="89" t="n">
        <x:v>31</x:v>
      </x:c>
      <x:c r="C7" s="89" t="str">
        <x:v>BE-ZEE</x:v>
      </x:c>
      <x:c r="D7" s="90" t="n">
        <x:f>VLOOKUP($C7,'Assumptions'!$A$18:$K$23,9,FALSE)</x:f>
        <x:v>1400</x:v>
      </x:c>
      <x:c r="E7" s="90" t="n">
        <x:f>$H7+VLOOKUP($C7,'Assumptions'!$A$18:$K$23,11,FALSE)*$B7</x:f>
        <x:v>16740</x:v>
      </x:c>
      <x:c r="F7" s="90" t="n">
        <x:f>SUMIFS('LNG Schedule'!$R$8:$R$37,'LNG Schedule'!$D$8:$D$37,$C7,'LNG Schedule'!$Q$8:$Q$37,"&gt;="&amp;$A7,'LNG Schedule'!$Q$8:$Q$37,"&lt;"&amp;$A7+$B7)</x:f>
        <x:v>2200</x:v>
      </x:c>
      <x:c r="G7" s="91" t="n">
        <x:f>SUM($E7:$F7)</x:f>
        <x:v>18940</x:v>
      </x:c>
      <x:c r="H7" s="90" t="n">
        <x:f>VLOOKUP($A7,'Assumptions'!$A$12:$D$14,2,FALSE)*$B7*VLOOKUP($C7,'Assumptions'!$A$18:$K$23,10,FALSE)</x:f>
        <x:v>17050</x:v>
      </x:c>
      <x:c r="I7" s="90" t="n">
        <x:f>SUMIFS('LNG Schedule'!$J$8:$J$37,'LNG Schedule'!$D$8:$D$37,$C7,'LNG Schedule'!$I$8:$I$37,"&gt;="&amp;$A7,'LNG Schedule'!$I$8:$I$37,"&lt;"&amp;$A7+$B7)+SUMIFS('LNG Schedule'!$L$8:$L$37,'LNG Schedule'!$D$8:$D$37,$C7,'LNG Schedule'!$K$8:$K$37,"&gt;="&amp;$A7,'LNG Schedule'!$K$8:$K$37,"&lt;"&amp;$A7+$B7)+SUMIFS('LNG Schedule'!$N$8:$N$37,'LNG Schedule'!$D$8:$D$37,$C7,'LNG Schedule'!$M$8:$M$37,"&gt;="&amp;$A7,'LNG Schedule'!$M$8:$M$37,"&lt;"&amp;$A7+$B7)</x:f>
        <x:v>2200</x:v>
      </x:c>
      <x:c r="J7" s="91" t="n">
        <x:f>SUM($H7:$I7)</x:f>
        <x:v>19250</x:v>
      </x:c>
      <x:c r="K7" s="90" t="n">
        <x:f>'Assumptions'!$F$6</x:f>
        <x:v>0</x:v>
      </x:c>
      <x:c r="L7" s="90" t="n">
        <x:f>($D7+$G7-$J7-$K7)*'Assumptions'!$F$7</x:f>
        <x:v>0</x:v>
      </x:c>
      <x:c r="M7" s="91" t="n">
        <x:f>$D7+$G7-$J7-$K7-$L7</x:f>
        <x:v>1090</x:v>
      </x:c>
      <x:c r="N7" s="91" t="n">
        <x:f>VLOOKUP($C7,'Assumptions'!$A$18:$K$23,4,FALSE)</x:f>
        <x:v>900</x:v>
      </x:c>
      <x:c r="O7" s="91" t="n">
        <x:f>$J7/$B7</x:f>
        <x:v>620.9677419354839</x:v>
      </x:c>
      <x:c r="P7" s="92" t="n">
        <x:f>$O7/$N7</x:f>
        <x:v>0.6899641577060932</x:v>
      </x:c>
      <x:c r="Q7" s="93" t="n">
        <x:f>$D7+$G7-$J7-$K7-$L7-$M7</x:f>
        <x:v>0</x:v>
      </x:c>
      <x:c r="R7" s="94" t="str">
        <x:f>IF(AND(ABS($Q7)&lt;0.001,$M7&gt;=0,$O7&lt;=$N7),"OK","FAIL")</x:f>
        <x:v>OK</x:v>
      </x:c>
      <x:c r="S7" s="95" t="str">
        <x:v>SYN-LNG-BASE-001; LNG Schedule</x:v>
      </x:c>
    </x:row>
    <x:row r="8">
      <x:c r="A8" s="88" t="n">
        <x:v>46023</x:v>
      </x:c>
      <x:c r="B8" s="89" t="n">
        <x:v>31</x:v>
      </x:c>
      <x:c r="C8" s="89" t="str">
        <x:v>GB-SOU</x:v>
      </x:c>
      <x:c r="D8" s="90" t="n">
        <x:f>VLOOKUP($C8,'Assumptions'!$A$18:$K$23,9,FALSE)</x:f>
        <x:v>1200</x:v>
      </x:c>
      <x:c r="E8" s="90" t="n">
        <x:f>$H8+VLOOKUP($C8,'Assumptions'!$A$18:$K$23,11,FALSE)*$B8</x:f>
        <x:v>13950</x:v>
      </x:c>
      <x:c r="F8" s="90" t="n">
        <x:f>SUMIFS('LNG Schedule'!$R$8:$R$37,'LNG Schedule'!$D$8:$D$37,$C8,'LNG Schedule'!$Q$8:$Q$37,"&gt;="&amp;$A8,'LNG Schedule'!$Q$8:$Q$37,"&lt;"&amp;$A8+$B8)</x:f>
        <x:v>0</x:v>
      </x:c>
      <x:c r="G8" s="91" t="n">
        <x:f>SUM($E8:$F8)</x:f>
        <x:v>13950</x:v>
      </x:c>
      <x:c r="H8" s="90" t="n">
        <x:f>VLOOKUP($A8,'Assumptions'!$A$12:$D$14,2,FALSE)*$B8*VLOOKUP($C8,'Assumptions'!$A$18:$K$23,10,FALSE)</x:f>
        <x:v>13640</x:v>
      </x:c>
      <x:c r="I8" s="90" t="n">
        <x:f>SUMIFS('LNG Schedule'!$J$8:$J$37,'LNG Schedule'!$D$8:$D$37,$C8,'LNG Schedule'!$I$8:$I$37,"&gt;="&amp;$A8,'LNG Schedule'!$I$8:$I$37,"&lt;"&amp;$A8+$B8)+SUMIFS('LNG Schedule'!$L$8:$L$37,'LNG Schedule'!$D$8:$D$37,$C8,'LNG Schedule'!$K$8:$K$37,"&gt;="&amp;$A8,'LNG Schedule'!$K$8:$K$37,"&lt;"&amp;$A8+$B8)+SUMIFS('LNG Schedule'!$N$8:$N$37,'LNG Schedule'!$D$8:$D$37,$C8,'LNG Schedule'!$M$8:$M$37,"&gt;="&amp;$A8,'LNG Schedule'!$M$8:$M$37,"&lt;"&amp;$A8+$B8)</x:f>
        <x:v>0</x:v>
      </x:c>
      <x:c r="J8" s="91" t="n">
        <x:f>SUM($H8:$I8)</x:f>
        <x:v>13640</x:v>
      </x:c>
      <x:c r="K8" s="90" t="n">
        <x:f>'Assumptions'!$F$6</x:f>
        <x:v>0</x:v>
      </x:c>
      <x:c r="L8" s="90" t="n">
        <x:f>($D8+$G8-$J8-$K8)*'Assumptions'!$F$7</x:f>
        <x:v>0</x:v>
      </x:c>
      <x:c r="M8" s="91" t="n">
        <x:f>$D8+$G8-$J8-$K8-$L8</x:f>
        <x:v>1510</x:v>
      </x:c>
      <x:c r="N8" s="91" t="n">
        <x:f>VLOOKUP($C8,'Assumptions'!$A$18:$K$23,4,FALSE)</x:f>
        <x:v>900</x:v>
      </x:c>
      <x:c r="O8" s="91" t="n">
        <x:f>$J8/$B8</x:f>
        <x:v>440</x:v>
      </x:c>
      <x:c r="P8" s="92" t="n">
        <x:f>$O8/$N8</x:f>
        <x:v>0.4888888888888889</x:v>
      </x:c>
      <x:c r="Q8" s="93" t="n">
        <x:f>$D8+$G8-$J8-$K8-$L8-$M8</x:f>
        <x:v>0</x:v>
      </x:c>
      <x:c r="R8" s="94" t="str">
        <x:f>IF(AND(ABS($Q8)&lt;0.001,$M8&gt;=0,$O8&lt;=$N8),"OK","FAIL")</x:f>
        <x:v>OK</x:v>
      </x:c>
      <x:c r="S8" s="95" t="str">
        <x:v>SYN-LNG-BASE-001; LNG Schedule</x:v>
      </x:c>
    </x:row>
    <x:row r="9">
      <x:c r="A9" s="88" t="n">
        <x:v>46023</x:v>
      </x:c>
      <x:c r="B9" s="89" t="n">
        <x:v>31</x:v>
      </x:c>
      <x:c r="C9" s="89" t="str">
        <x:v>NL-GATE</x:v>
      </x:c>
      <x:c r="D9" s="90" t="n">
        <x:f>VLOOKUP($C9,'Assumptions'!$A$18:$K$23,9,FALSE)</x:f>
        <x:v>1400</x:v>
      </x:c>
      <x:c r="E9" s="90" t="n">
        <x:f>$H9+VLOOKUP($C9,'Assumptions'!$A$18:$K$23,11,FALSE)*$B9</x:f>
        <x:v>16740</x:v>
      </x:c>
      <x:c r="F9" s="90" t="n">
        <x:f>SUMIFS('LNG Schedule'!$R$8:$R$37,'LNG Schedule'!$D$8:$D$37,$C9,'LNG Schedule'!$Q$8:$Q$37,"&gt;="&amp;$A9,'LNG Schedule'!$Q$8:$Q$37,"&lt;"&amp;$A9+$B9)</x:f>
        <x:v>0</x:v>
      </x:c>
      <x:c r="G9" s="91" t="n">
        <x:f>SUM($E9:$F9)</x:f>
        <x:v>16740</x:v>
      </x:c>
      <x:c r="H9" s="90" t="n">
        <x:f>VLOOKUP($A9,'Assumptions'!$A$12:$D$14,2,FALSE)*$B9*VLOOKUP($C9,'Assumptions'!$A$18:$K$23,10,FALSE)</x:f>
        <x:v>17050</x:v>
      </x:c>
      <x:c r="I9" s="90" t="n">
        <x:f>SUMIFS('LNG Schedule'!$J$8:$J$37,'LNG Schedule'!$D$8:$D$37,$C9,'LNG Schedule'!$I$8:$I$37,"&gt;="&amp;$A9,'LNG Schedule'!$I$8:$I$37,"&lt;"&amp;$A9+$B9)+SUMIFS('LNG Schedule'!$L$8:$L$37,'LNG Schedule'!$D$8:$D$37,$C9,'LNG Schedule'!$K$8:$K$37,"&gt;="&amp;$A9,'LNG Schedule'!$K$8:$K$37,"&lt;"&amp;$A9+$B9)+SUMIFS('LNG Schedule'!$N$8:$N$37,'LNG Schedule'!$D$8:$D$37,$C9,'LNG Schedule'!$M$8:$M$37,"&gt;="&amp;$A9,'LNG Schedule'!$M$8:$M$37,"&lt;"&amp;$A9+$B9)</x:f>
        <x:v>0</x:v>
      </x:c>
      <x:c r="J9" s="91" t="n">
        <x:f>SUM($H9:$I9)</x:f>
        <x:v>17050</x:v>
      </x:c>
      <x:c r="K9" s="90" t="n">
        <x:f>'Assumptions'!$F$6</x:f>
        <x:v>0</x:v>
      </x:c>
      <x:c r="L9" s="90" t="n">
        <x:f>($D9+$G9-$J9-$K9)*'Assumptions'!$F$7</x:f>
        <x:v>0</x:v>
      </x:c>
      <x:c r="M9" s="91" t="n">
        <x:f>$D9+$G9-$J9-$K9-$L9</x:f>
        <x:v>1090</x:v>
      </x:c>
      <x:c r="N9" s="91" t="n">
        <x:f>VLOOKUP($C9,'Assumptions'!$A$18:$K$23,4,FALSE)</x:f>
        <x:v>1000</x:v>
      </x:c>
      <x:c r="O9" s="91" t="n">
        <x:f>$J9/$B9</x:f>
        <x:v>550</x:v>
      </x:c>
      <x:c r="P9" s="92" t="n">
        <x:f>$O9/$N9</x:f>
        <x:v>0.55</x:v>
      </x:c>
      <x:c r="Q9" s="93" t="n">
        <x:f>$D9+$G9-$J9-$K9-$L9-$M9</x:f>
        <x:v>0</x:v>
      </x:c>
      <x:c r="R9" s="94" t="str">
        <x:f>IF(AND(ABS($Q9)&lt;0.001,$M9&gt;=0,$O9&lt;=$N9),"OK","FAIL")</x:f>
        <x:v>OK</x:v>
      </x:c>
      <x:c r="S9" s="95" t="str">
        <x:v>SYN-LNG-BASE-001; LNG Schedule</x:v>
      </x:c>
    </x:row>
    <x:row r="10">
      <x:c r="A10" s="88" t="n">
        <x:v>46054</x:v>
      </x:c>
      <x:c r="B10" s="89" t="n">
        <x:v>28</x:v>
      </x:c>
      <x:c r="C10" s="89" t="str">
        <x:v>FR-DKK</x:v>
      </x:c>
      <x:c r="D10" s="90" t="n">
        <x:f>$M6</x:f>
        <x:v>1810</x:v>
      </x:c>
      <x:c r="E10" s="90" t="n">
        <x:f>$H10+VLOOKUP($C10,'Assumptions'!$A$18:$K$23,11,FALSE)*$B10</x:f>
        <x:v>17080</x:v>
      </x:c>
      <x:c r="F10" s="90" t="n">
        <x:f>SUMIFS('LNG Schedule'!$R$8:$R$37,'LNG Schedule'!$D$8:$D$37,$C10,'LNG Schedule'!$Q$8:$Q$37,"&gt;="&amp;$A10,'LNG Schedule'!$Q$8:$Q$37,"&lt;"&amp;$A10+$B10)</x:f>
        <x:v>0</x:v>
      </x:c>
      <x:c r="G10" s="91" t="n">
        <x:f>SUM($E10:$F10)</x:f>
        <x:v>17080</x:v>
      </x:c>
      <x:c r="H10" s="90" t="n">
        <x:f>VLOOKUP($A10,'Assumptions'!$A$12:$D$14,2,FALSE)*$B10*VLOOKUP($C10,'Assumptions'!$A$18:$K$23,10,FALSE)</x:f>
        <x:v>16800</x:v>
      </x:c>
      <x:c r="I10" s="90" t="n">
        <x:f>SUMIFS('LNG Schedule'!$J$8:$J$37,'LNG Schedule'!$D$8:$D$37,$C10,'LNG Schedule'!$I$8:$I$37,"&gt;="&amp;$A10,'LNG Schedule'!$I$8:$I$37,"&lt;"&amp;$A10+$B10)+SUMIFS('LNG Schedule'!$L$8:$L$37,'LNG Schedule'!$D$8:$D$37,$C10,'LNG Schedule'!$K$8:$K$37,"&gt;="&amp;$A10,'LNG Schedule'!$K$8:$K$37,"&lt;"&amp;$A10+$B10)+SUMIFS('LNG Schedule'!$N$8:$N$37,'LNG Schedule'!$D$8:$D$37,$C10,'LNG Schedule'!$M$8:$M$37,"&gt;="&amp;$A10,'LNG Schedule'!$M$8:$M$37,"&lt;"&amp;$A10+$B10)</x:f>
        <x:v>0</x:v>
      </x:c>
      <x:c r="J10" s="91" t="n">
        <x:f>SUM($H10:$I10)</x:f>
        <x:v>16800</x:v>
      </x:c>
      <x:c r="K10" s="90" t="n">
        <x:f>'Assumptions'!$F$6</x:f>
        <x:v>0</x:v>
      </x:c>
      <x:c r="L10" s="90" t="n">
        <x:f>($D10+$G10-$J10-$K10)*'Assumptions'!$F$7</x:f>
        <x:v>0</x:v>
      </x:c>
      <x:c r="M10" s="91" t="n">
        <x:f>$D10+$G10-$J10-$K10-$L10</x:f>
        <x:v>2090</x:v>
      </x:c>
      <x:c r="N10" s="91" t="n">
        <x:f>VLOOKUP($C10,'Assumptions'!$A$18:$K$23,4,FALSE)</x:f>
        <x:v>1000</x:v>
      </x:c>
      <x:c r="O10" s="91" t="n">
        <x:f>$J10/$B10</x:f>
        <x:v>600</x:v>
      </x:c>
      <x:c r="P10" s="92" t="n">
        <x:f>$O10/$N10</x:f>
        <x:v>0.6</x:v>
      </x:c>
      <x:c r="Q10" s="93" t="n">
        <x:f>$D10+$G10-$J10-$K10-$L10-$M10</x:f>
        <x:v>0</x:v>
      </x:c>
      <x:c r="R10" s="94" t="str">
        <x:f>IF(AND(ABS($Q10)&lt;0.001,$M10&gt;=0,$O10&lt;=$N10),"OK","FAIL")</x:f>
        <x:v>OK</x:v>
      </x:c>
      <x:c r="S10" s="95" t="str">
        <x:v>SYN-LNG-BASE-001; LNG Schedule</x:v>
      </x:c>
    </x:row>
    <x:row r="11">
      <x:c r="A11" s="88" t="n">
        <x:v>46054</x:v>
      </x:c>
      <x:c r="B11" s="89" t="n">
        <x:v>28</x:v>
      </x:c>
      <x:c r="C11" s="89" t="str">
        <x:v>BE-ZEE</x:v>
      </x:c>
      <x:c r="D11" s="90" t="n">
        <x:f>$M7</x:f>
        <x:v>1090</x:v>
      </x:c>
      <x:c r="E11" s="90" t="n">
        <x:f>$H11+VLOOKUP($C11,'Assumptions'!$A$18:$K$23,11,FALSE)*$B11</x:f>
        <x:v>13720</x:v>
      </x:c>
      <x:c r="F11" s="90" t="n">
        <x:f>SUMIFS('LNG Schedule'!$R$8:$R$37,'LNG Schedule'!$D$8:$D$37,$C11,'LNG Schedule'!$Q$8:$Q$37,"&gt;="&amp;$A11,'LNG Schedule'!$Q$8:$Q$37,"&lt;"&amp;$A11+$B11)</x:f>
        <x:v>0</x:v>
      </x:c>
      <x:c r="G11" s="91" t="n">
        <x:f>SUM($E11:$F11)</x:f>
        <x:v>13720</x:v>
      </x:c>
      <x:c r="H11" s="90" t="n">
        <x:f>VLOOKUP($A11,'Assumptions'!$A$12:$D$14,2,FALSE)*$B11*VLOOKUP($C11,'Assumptions'!$A$18:$K$23,10,FALSE)</x:f>
        <x:v>14000</x:v>
      </x:c>
      <x:c r="I11" s="90" t="n">
        <x:f>SUMIFS('LNG Schedule'!$J$8:$J$37,'LNG Schedule'!$D$8:$D$37,$C11,'LNG Schedule'!$I$8:$I$37,"&gt;="&amp;$A11,'LNG Schedule'!$I$8:$I$37,"&lt;"&amp;$A11+$B11)+SUMIFS('LNG Schedule'!$L$8:$L$37,'LNG Schedule'!$D$8:$D$37,$C11,'LNG Schedule'!$K$8:$K$37,"&gt;="&amp;$A11,'LNG Schedule'!$K$8:$K$37,"&lt;"&amp;$A11+$B11)+SUMIFS('LNG Schedule'!$N$8:$N$37,'LNG Schedule'!$D$8:$D$37,$C11,'LNG Schedule'!$M$8:$M$37,"&gt;="&amp;$A11,'LNG Schedule'!$M$8:$M$37,"&lt;"&amp;$A11+$B11)</x:f>
        <x:v>0</x:v>
      </x:c>
      <x:c r="J11" s="91" t="n">
        <x:f>SUM($H11:$I11)</x:f>
        <x:v>14000</x:v>
      </x:c>
      <x:c r="K11" s="90" t="n">
        <x:f>'Assumptions'!$F$6</x:f>
        <x:v>0</x:v>
      </x:c>
      <x:c r="L11" s="90" t="n">
        <x:f>($D11+$G11-$J11-$K11)*'Assumptions'!$F$7</x:f>
        <x:v>0</x:v>
      </x:c>
      <x:c r="M11" s="91" t="n">
        <x:f>$D11+$G11-$J11-$K11-$L11</x:f>
        <x:v>810</x:v>
      </x:c>
      <x:c r="N11" s="91" t="n">
        <x:f>VLOOKUP($C11,'Assumptions'!$A$18:$K$23,4,FALSE)</x:f>
        <x:v>900</x:v>
      </x:c>
      <x:c r="O11" s="91" t="n">
        <x:f>$J11/$B11</x:f>
        <x:v>500</x:v>
      </x:c>
      <x:c r="P11" s="92" t="n">
        <x:f>$O11/$N11</x:f>
        <x:v>0.5555555555555556</x:v>
      </x:c>
      <x:c r="Q11" s="93" t="n">
        <x:f>$D11+$G11-$J11-$K11-$L11-$M11</x:f>
        <x:v>0</x:v>
      </x:c>
      <x:c r="R11" s="94" t="str">
        <x:f>IF(AND(ABS($Q11)&lt;0.001,$M11&gt;=0,$O11&lt;=$N11),"OK","FAIL")</x:f>
        <x:v>OK</x:v>
      </x:c>
      <x:c r="S11" s="95" t="str">
        <x:v>SYN-LNG-BASE-001; LNG Schedule</x:v>
      </x:c>
    </x:row>
    <x:row r="12">
      <x:c r="A12" s="88" t="n">
        <x:v>46054</x:v>
      </x:c>
      <x:c r="B12" s="89" t="n">
        <x:v>28</x:v>
      </x:c>
      <x:c r="C12" s="89" t="str">
        <x:v>GB-SOU</x:v>
      </x:c>
      <x:c r="D12" s="90" t="n">
        <x:f>$M8</x:f>
        <x:v>1510</x:v>
      </x:c>
      <x:c r="E12" s="90" t="n">
        <x:f>$H12+VLOOKUP($C12,'Assumptions'!$A$18:$K$23,11,FALSE)*$B12</x:f>
        <x:v>11480</x:v>
      </x:c>
      <x:c r="F12" s="90" t="n">
        <x:f>SUMIFS('LNG Schedule'!$R$8:$R$37,'LNG Schedule'!$D$8:$D$37,$C12,'LNG Schedule'!$Q$8:$Q$37,"&gt;="&amp;$A12,'LNG Schedule'!$Q$8:$Q$37,"&lt;"&amp;$A12+$B12)</x:f>
        <x:v>0</x:v>
      </x:c>
      <x:c r="G12" s="91" t="n">
        <x:f>SUM($E12:$F12)</x:f>
        <x:v>11480</x:v>
      </x:c>
      <x:c r="H12" s="90" t="n">
        <x:f>VLOOKUP($A12,'Assumptions'!$A$12:$D$14,2,FALSE)*$B12*VLOOKUP($C12,'Assumptions'!$A$18:$K$23,10,FALSE)</x:f>
        <x:v>11200</x:v>
      </x:c>
      <x:c r="I12" s="90" t="n">
        <x:f>SUMIFS('LNG Schedule'!$J$8:$J$37,'LNG Schedule'!$D$8:$D$37,$C12,'LNG Schedule'!$I$8:$I$37,"&gt;="&amp;$A12,'LNG Schedule'!$I$8:$I$37,"&lt;"&amp;$A12+$B12)+SUMIFS('LNG Schedule'!$L$8:$L$37,'LNG Schedule'!$D$8:$D$37,$C12,'LNG Schedule'!$K$8:$K$37,"&gt;="&amp;$A12,'LNG Schedule'!$K$8:$K$37,"&lt;"&amp;$A12+$B12)+SUMIFS('LNG Schedule'!$N$8:$N$37,'LNG Schedule'!$D$8:$D$37,$C12,'LNG Schedule'!$M$8:$M$37,"&gt;="&amp;$A12,'LNG Schedule'!$M$8:$M$37,"&lt;"&amp;$A12+$B12)</x:f>
        <x:v>0</x:v>
      </x:c>
      <x:c r="J12" s="91" t="n">
        <x:f>SUM($H12:$I12)</x:f>
        <x:v>11200</x:v>
      </x:c>
      <x:c r="K12" s="90" t="n">
        <x:f>'Assumptions'!$F$6</x:f>
        <x:v>0</x:v>
      </x:c>
      <x:c r="L12" s="90" t="n">
        <x:f>($D12+$G12-$J12-$K12)*'Assumptions'!$F$7</x:f>
        <x:v>0</x:v>
      </x:c>
      <x:c r="M12" s="91" t="n">
        <x:f>$D12+$G12-$J12-$K12-$L12</x:f>
        <x:v>1790</x:v>
      </x:c>
      <x:c r="N12" s="91" t="n">
        <x:f>VLOOKUP($C12,'Assumptions'!$A$18:$K$23,4,FALSE)</x:f>
        <x:v>900</x:v>
      </x:c>
      <x:c r="O12" s="91" t="n">
        <x:f>$J12/$B12</x:f>
        <x:v>400</x:v>
      </x:c>
      <x:c r="P12" s="92" t="n">
        <x:f>$O12/$N12</x:f>
        <x:v>0.4444444444444444</x:v>
      </x:c>
      <x:c r="Q12" s="93" t="n">
        <x:f>$D12+$G12-$J12-$K12-$L12-$M12</x:f>
        <x:v>0</x:v>
      </x:c>
      <x:c r="R12" s="94" t="str">
        <x:f>IF(AND(ABS($Q12)&lt;0.001,$M12&gt;=0,$O12&lt;=$N12),"OK","FAIL")</x:f>
        <x:v>OK</x:v>
      </x:c>
      <x:c r="S12" s="95" t="str">
        <x:v>SYN-LNG-BASE-001; LNG Schedule</x:v>
      </x:c>
    </x:row>
    <x:row r="13">
      <x:c r="A13" s="88" t="n">
        <x:v>46054</x:v>
      </x:c>
      <x:c r="B13" s="89" t="n">
        <x:v>28</x:v>
      </x:c>
      <x:c r="C13" s="89" t="str">
        <x:v>NL-GATE</x:v>
      </x:c>
      <x:c r="D13" s="90" t="n">
        <x:f>$M9</x:f>
        <x:v>1090</x:v>
      </x:c>
      <x:c r="E13" s="90" t="n">
        <x:f>$H13+VLOOKUP($C13,'Assumptions'!$A$18:$K$23,11,FALSE)*$B13</x:f>
        <x:v>13720</x:v>
      </x:c>
      <x:c r="F13" s="90" t="n">
        <x:f>SUMIFS('LNG Schedule'!$R$8:$R$37,'LNG Schedule'!$D$8:$D$37,$C13,'LNG Schedule'!$Q$8:$Q$37,"&gt;="&amp;$A13,'LNG Schedule'!$Q$8:$Q$37,"&lt;"&amp;$A13+$B13)</x:f>
        <x:v>0</x:v>
      </x:c>
      <x:c r="G13" s="91" t="n">
        <x:f>SUM($E13:$F13)</x:f>
        <x:v>13720</x:v>
      </x:c>
      <x:c r="H13" s="90" t="n">
        <x:f>VLOOKUP($A13,'Assumptions'!$A$12:$D$14,2,FALSE)*$B13*VLOOKUP($C13,'Assumptions'!$A$18:$K$23,10,FALSE)</x:f>
        <x:v>14000</x:v>
      </x:c>
      <x:c r="I13" s="90" t="n">
        <x:f>SUMIFS('LNG Schedule'!$J$8:$J$37,'LNG Schedule'!$D$8:$D$37,$C13,'LNG Schedule'!$I$8:$I$37,"&gt;="&amp;$A13,'LNG Schedule'!$I$8:$I$37,"&lt;"&amp;$A13+$B13)+SUMIFS('LNG Schedule'!$L$8:$L$37,'LNG Schedule'!$D$8:$D$37,$C13,'LNG Schedule'!$K$8:$K$37,"&gt;="&amp;$A13,'LNG Schedule'!$K$8:$K$37,"&lt;"&amp;$A13+$B13)+SUMIFS('LNG Schedule'!$N$8:$N$37,'LNG Schedule'!$D$8:$D$37,$C13,'LNG Schedule'!$M$8:$M$37,"&gt;="&amp;$A13,'LNG Schedule'!$M$8:$M$37,"&lt;"&amp;$A13+$B13)</x:f>
        <x:v>0</x:v>
      </x:c>
      <x:c r="J13" s="91" t="n">
        <x:f>SUM($H13:$I13)</x:f>
        <x:v>14000</x:v>
      </x:c>
      <x:c r="K13" s="90" t="n">
        <x:f>'Assumptions'!$F$6</x:f>
        <x:v>0</x:v>
      </x:c>
      <x:c r="L13" s="90" t="n">
        <x:f>($D13+$G13-$J13-$K13)*'Assumptions'!$F$7</x:f>
        <x:v>0</x:v>
      </x:c>
      <x:c r="M13" s="91" t="n">
        <x:f>$D13+$G13-$J13-$K13-$L13</x:f>
        <x:v>810</x:v>
      </x:c>
      <x:c r="N13" s="91" t="n">
        <x:f>VLOOKUP($C13,'Assumptions'!$A$18:$K$23,4,FALSE)</x:f>
        <x:v>1000</x:v>
      </x:c>
      <x:c r="O13" s="91" t="n">
        <x:f>$J13/$B13</x:f>
        <x:v>500</x:v>
      </x:c>
      <x:c r="P13" s="92" t="n">
        <x:f>$O13/$N13</x:f>
        <x:v>0.5</x:v>
      </x:c>
      <x:c r="Q13" s="93" t="n">
        <x:f>$D13+$G13-$J13-$K13-$L13-$M13</x:f>
        <x:v>0</x:v>
      </x:c>
      <x:c r="R13" s="94" t="str">
        <x:f>IF(AND(ABS($Q13)&lt;0.001,$M13&gt;=0,$O13&lt;=$N13),"OK","FAIL")</x:f>
        <x:v>OK</x:v>
      </x:c>
      <x:c r="S13" s="95" t="str">
        <x:v>SYN-LNG-BASE-001; LNG Schedule</x:v>
      </x:c>
    </x:row>
    <x:row r="14">
      <x:c r="A14" s="88" t="n">
        <x:v>46082</x:v>
      </x:c>
      <x:c r="B14" s="89" t="n">
        <x:v>31</x:v>
      </x:c>
      <x:c r="C14" s="89" t="str">
        <x:v>FR-DKK</x:v>
      </x:c>
      <x:c r="D14" s="90" t="n">
        <x:f>$M10</x:f>
        <x:v>2090</x:v>
      </x:c>
      <x:c r="E14" s="90" t="n">
        <x:f>$H14+VLOOKUP($C14,'Assumptions'!$A$18:$K$23,11,FALSE)*$B14</x:f>
        <x:v>17050</x:v>
      </x:c>
      <x:c r="F14" s="90" t="n">
        <x:f>SUMIFS('LNG Schedule'!$R$8:$R$37,'LNG Schedule'!$D$8:$D$37,$C14,'LNG Schedule'!$Q$8:$Q$37,"&gt;="&amp;$A14,'LNG Schedule'!$Q$8:$Q$37,"&lt;"&amp;$A14+$B14)</x:f>
        <x:v>0</x:v>
      </x:c>
      <x:c r="G14" s="91" t="n">
        <x:f>SUM($E14:$F14)</x:f>
        <x:v>17050</x:v>
      </x:c>
      <x:c r="H14" s="90" t="n">
        <x:f>VLOOKUP($A14,'Assumptions'!$A$12:$D$14,2,FALSE)*$B14*VLOOKUP($C14,'Assumptions'!$A$18:$K$23,10,FALSE)</x:f>
        <x:v>16740</x:v>
      </x:c>
      <x:c r="I14" s="90" t="n">
        <x:f>SUMIFS('LNG Schedule'!$J$8:$J$37,'LNG Schedule'!$D$8:$D$37,$C14,'LNG Schedule'!$I$8:$I$37,"&gt;="&amp;$A14,'LNG Schedule'!$I$8:$I$37,"&lt;"&amp;$A14+$B14)+SUMIFS('LNG Schedule'!$L$8:$L$37,'LNG Schedule'!$D$8:$D$37,$C14,'LNG Schedule'!$K$8:$K$37,"&gt;="&amp;$A14,'LNG Schedule'!$K$8:$K$37,"&lt;"&amp;$A14+$B14)+SUMIFS('LNG Schedule'!$N$8:$N$37,'LNG Schedule'!$D$8:$D$37,$C14,'LNG Schedule'!$M$8:$M$37,"&gt;="&amp;$A14,'LNG Schedule'!$M$8:$M$37,"&lt;"&amp;$A14+$B14)</x:f>
        <x:v>0</x:v>
      </x:c>
      <x:c r="J14" s="91" t="n">
        <x:f>SUM($H14:$I14)</x:f>
        <x:v>16740</x:v>
      </x:c>
      <x:c r="K14" s="90" t="n">
        <x:f>'Assumptions'!$F$6</x:f>
        <x:v>0</x:v>
      </x:c>
      <x:c r="L14" s="90" t="n">
        <x:f>($D14+$G14-$J14-$K14)*'Assumptions'!$F$7</x:f>
        <x:v>0</x:v>
      </x:c>
      <x:c r="M14" s="91" t="n">
        <x:f>$D14+$G14-$J14-$K14-$L14</x:f>
        <x:v>2400</x:v>
      </x:c>
      <x:c r="N14" s="91" t="n">
        <x:f>VLOOKUP($C14,'Assumptions'!$A$18:$K$23,4,FALSE)</x:f>
        <x:v>1000</x:v>
      </x:c>
      <x:c r="O14" s="91" t="n">
        <x:f>$J14/$B14</x:f>
        <x:v>540</x:v>
      </x:c>
      <x:c r="P14" s="92" t="n">
        <x:f>$O14/$N14</x:f>
        <x:v>0.54</x:v>
      </x:c>
      <x:c r="Q14" s="93" t="n">
        <x:f>$D14+$G14-$J14-$K14-$L14-$M14</x:f>
        <x:v>0</x:v>
      </x:c>
      <x:c r="R14" s="94" t="str">
        <x:f>IF(AND(ABS($Q14)&lt;0.001,$M14&gt;=0,$O14&lt;=$N14),"OK","FAIL")</x:f>
        <x:v>OK</x:v>
      </x:c>
      <x:c r="S14" s="95" t="str">
        <x:v>SYN-LNG-BASE-001; LNG Schedule</x:v>
      </x:c>
    </x:row>
    <x:row r="15">
      <x:c r="A15" s="88" t="n">
        <x:v>46082</x:v>
      </x:c>
      <x:c r="B15" s="89" t="n">
        <x:v>31</x:v>
      </x:c>
      <x:c r="C15" s="89" t="str">
        <x:v>BE-ZEE</x:v>
      </x:c>
      <x:c r="D15" s="90" t="n">
        <x:f>$M11</x:f>
        <x:v>810</x:v>
      </x:c>
      <x:c r="E15" s="90" t="n">
        <x:f>$H15+VLOOKUP($C15,'Assumptions'!$A$18:$K$23,11,FALSE)*$B15</x:f>
        <x:v>13640</x:v>
      </x:c>
      <x:c r="F15" s="90" t="n">
        <x:f>SUMIFS('LNG Schedule'!$R$8:$R$37,'LNG Schedule'!$D$8:$D$37,$C15,'LNG Schedule'!$Q$8:$Q$37,"&gt;="&amp;$A15,'LNG Schedule'!$Q$8:$Q$37,"&lt;"&amp;$A15+$B15)</x:f>
        <x:v>0</x:v>
      </x:c>
      <x:c r="G15" s="91" t="n">
        <x:f>SUM($E15:$F15)</x:f>
        <x:v>13640</x:v>
      </x:c>
      <x:c r="H15" s="90" t="n">
        <x:f>VLOOKUP($A15,'Assumptions'!$A$12:$D$14,2,FALSE)*$B15*VLOOKUP($C15,'Assumptions'!$A$18:$K$23,10,FALSE)</x:f>
        <x:v>13950</x:v>
      </x:c>
      <x:c r="I15" s="90" t="n">
        <x:f>SUMIFS('LNG Schedule'!$J$8:$J$37,'LNG Schedule'!$D$8:$D$37,$C15,'LNG Schedule'!$I$8:$I$37,"&gt;="&amp;$A15,'LNG Schedule'!$I$8:$I$37,"&lt;"&amp;$A15+$B15)+SUMIFS('LNG Schedule'!$L$8:$L$37,'LNG Schedule'!$D$8:$D$37,$C15,'LNG Schedule'!$K$8:$K$37,"&gt;="&amp;$A15,'LNG Schedule'!$K$8:$K$37,"&lt;"&amp;$A15+$B15)+SUMIFS('LNG Schedule'!$N$8:$N$37,'LNG Schedule'!$D$8:$D$37,$C15,'LNG Schedule'!$M$8:$M$37,"&gt;="&amp;$A15,'LNG Schedule'!$M$8:$M$37,"&lt;"&amp;$A15+$B15)</x:f>
        <x:v>0</x:v>
      </x:c>
      <x:c r="J15" s="91" t="n">
        <x:f>SUM($H15:$I15)</x:f>
        <x:v>13950</x:v>
      </x:c>
      <x:c r="K15" s="90" t="n">
        <x:f>'Assumptions'!$F$6</x:f>
        <x:v>0</x:v>
      </x:c>
      <x:c r="L15" s="90" t="n">
        <x:f>($D15+$G15-$J15-$K15)*'Assumptions'!$F$7</x:f>
        <x:v>0</x:v>
      </x:c>
      <x:c r="M15" s="91" t="n">
        <x:f>$D15+$G15-$J15-$K15-$L15</x:f>
        <x:v>500</x:v>
      </x:c>
      <x:c r="N15" s="91" t="n">
        <x:f>VLOOKUP($C15,'Assumptions'!$A$18:$K$23,4,FALSE)</x:f>
        <x:v>900</x:v>
      </x:c>
      <x:c r="O15" s="91" t="n">
        <x:f>$J15/$B15</x:f>
        <x:v>450</x:v>
      </x:c>
      <x:c r="P15" s="92" t="n">
        <x:f>$O15/$N15</x:f>
        <x:v>0.5</x:v>
      </x:c>
      <x:c r="Q15" s="93" t="n">
        <x:f>$D15+$G15-$J15-$K15-$L15-$M15</x:f>
        <x:v>0</x:v>
      </x:c>
      <x:c r="R15" s="94" t="str">
        <x:f>IF(AND(ABS($Q15)&lt;0.001,$M15&gt;=0,$O15&lt;=$N15),"OK","FAIL")</x:f>
        <x:v>OK</x:v>
      </x:c>
      <x:c r="S15" s="95" t="str">
        <x:v>SYN-LNG-BASE-001; LNG Schedule</x:v>
      </x:c>
    </x:row>
    <x:row r="16">
      <x:c r="A16" s="88" t="n">
        <x:v>46082</x:v>
      </x:c>
      <x:c r="B16" s="89" t="n">
        <x:v>31</x:v>
      </x:c>
      <x:c r="C16" s="89" t="str">
        <x:v>GB-SOU</x:v>
      </x:c>
      <x:c r="D16" s="90" t="n">
        <x:f>$M12</x:f>
        <x:v>1790</x:v>
      </x:c>
      <x:c r="E16" s="90" t="n">
        <x:f>$H16+VLOOKUP($C16,'Assumptions'!$A$18:$K$23,11,FALSE)*$B16</x:f>
        <x:v>11470</x:v>
      </x:c>
      <x:c r="F16" s="90" t="n">
        <x:f>SUMIFS('LNG Schedule'!$R$8:$R$37,'LNG Schedule'!$D$8:$D$37,$C16,'LNG Schedule'!$Q$8:$Q$37,"&gt;="&amp;$A16,'LNG Schedule'!$Q$8:$Q$37,"&lt;"&amp;$A16+$B16)</x:f>
        <x:v>0</x:v>
      </x:c>
      <x:c r="G16" s="91" t="n">
        <x:f>SUM($E16:$F16)</x:f>
        <x:v>11470</x:v>
      </x:c>
      <x:c r="H16" s="90" t="n">
        <x:f>VLOOKUP($A16,'Assumptions'!$A$12:$D$14,2,FALSE)*$B16*VLOOKUP($C16,'Assumptions'!$A$18:$K$23,10,FALSE)</x:f>
        <x:v>11160</x:v>
      </x:c>
      <x:c r="I16" s="90" t="n">
        <x:f>SUMIFS('LNG Schedule'!$J$8:$J$37,'LNG Schedule'!$D$8:$D$37,$C16,'LNG Schedule'!$I$8:$I$37,"&gt;="&amp;$A16,'LNG Schedule'!$I$8:$I$37,"&lt;"&amp;$A16+$B16)+SUMIFS('LNG Schedule'!$L$8:$L$37,'LNG Schedule'!$D$8:$D$37,$C16,'LNG Schedule'!$K$8:$K$37,"&gt;="&amp;$A16,'LNG Schedule'!$K$8:$K$37,"&lt;"&amp;$A16+$B16)+SUMIFS('LNG Schedule'!$N$8:$N$37,'LNG Schedule'!$D$8:$D$37,$C16,'LNG Schedule'!$M$8:$M$37,"&gt;="&amp;$A16,'LNG Schedule'!$M$8:$M$37,"&lt;"&amp;$A16+$B16)</x:f>
        <x:v>0</x:v>
      </x:c>
      <x:c r="J16" s="91" t="n">
        <x:f>SUM($H16:$I16)</x:f>
        <x:v>11160</x:v>
      </x:c>
      <x:c r="K16" s="90" t="n">
        <x:f>'Assumptions'!$F$6</x:f>
        <x:v>0</x:v>
      </x:c>
      <x:c r="L16" s="90" t="n">
        <x:f>($D16+$G16-$J16-$K16)*'Assumptions'!$F$7</x:f>
        <x:v>0</x:v>
      </x:c>
      <x:c r="M16" s="91" t="n">
        <x:f>$D16+$G16-$J16-$K16-$L16</x:f>
        <x:v>2100</x:v>
      </x:c>
      <x:c r="N16" s="91" t="n">
        <x:f>VLOOKUP($C16,'Assumptions'!$A$18:$K$23,4,FALSE)</x:f>
        <x:v>900</x:v>
      </x:c>
      <x:c r="O16" s="91" t="n">
        <x:f>$J16/$B16</x:f>
        <x:v>360</x:v>
      </x:c>
      <x:c r="P16" s="92" t="n">
        <x:f>$O16/$N16</x:f>
        <x:v>0.4</x:v>
      </x:c>
      <x:c r="Q16" s="93" t="n">
        <x:f>$D16+$G16-$J16-$K16-$L16-$M16</x:f>
        <x:v>0</x:v>
      </x:c>
      <x:c r="R16" s="94" t="str">
        <x:f>IF(AND(ABS($Q16)&lt;0.001,$M16&gt;=0,$O16&lt;=$N16),"OK","FAIL")</x:f>
        <x:v>OK</x:v>
      </x:c>
      <x:c r="S16" s="95" t="str">
        <x:v>SYN-LNG-BASE-001; LNG Schedule</x:v>
      </x:c>
    </x:row>
    <x:row r="17">
      <x:c r="A17" s="96" t="n">
        <x:v>46082</x:v>
      </x:c>
      <x:c r="B17" s="97" t="n">
        <x:v>31</x:v>
      </x:c>
      <x:c r="C17" s="97" t="str">
        <x:v>NL-GATE</x:v>
      </x:c>
      <x:c r="D17" s="98" t="n">
        <x:f>$M13</x:f>
        <x:v>810</x:v>
      </x:c>
      <x:c r="E17" s="98" t="n">
        <x:f>$H17+VLOOKUP($C17,'Assumptions'!$A$18:$K$23,11,FALSE)*$B17</x:f>
        <x:v>13640</x:v>
      </x:c>
      <x:c r="F17" s="98" t="n">
        <x:f>SUMIFS('LNG Schedule'!$R$8:$R$37,'LNG Schedule'!$D$8:$D$37,$C17,'LNG Schedule'!$Q$8:$Q$37,"&gt;="&amp;$A17,'LNG Schedule'!$Q$8:$Q$37,"&lt;"&amp;$A17+$B17)</x:f>
        <x:v>0</x:v>
      </x:c>
      <x:c r="G17" s="99" t="n">
        <x:f>SUM($E17:$F17)</x:f>
        <x:v>13640</x:v>
      </x:c>
      <x:c r="H17" s="98" t="n">
        <x:f>VLOOKUP($A17,'Assumptions'!$A$12:$D$14,2,FALSE)*$B17*VLOOKUP($C17,'Assumptions'!$A$18:$K$23,10,FALSE)</x:f>
        <x:v>13950</x:v>
      </x:c>
      <x:c r="I17" s="98" t="n">
        <x:f>SUMIFS('LNG Schedule'!$J$8:$J$37,'LNG Schedule'!$D$8:$D$37,$C17,'LNG Schedule'!$I$8:$I$37,"&gt;="&amp;$A17,'LNG Schedule'!$I$8:$I$37,"&lt;"&amp;$A17+$B17)+SUMIFS('LNG Schedule'!$L$8:$L$37,'LNG Schedule'!$D$8:$D$37,$C17,'LNG Schedule'!$K$8:$K$37,"&gt;="&amp;$A17,'LNG Schedule'!$K$8:$K$37,"&lt;"&amp;$A17+$B17)+SUMIFS('LNG Schedule'!$N$8:$N$37,'LNG Schedule'!$D$8:$D$37,$C17,'LNG Schedule'!$M$8:$M$37,"&gt;="&amp;$A17,'LNG Schedule'!$M$8:$M$37,"&lt;"&amp;$A17+$B17)</x:f>
        <x:v>0</x:v>
      </x:c>
      <x:c r="J17" s="99" t="n">
        <x:f>SUM($H17:$I17)</x:f>
        <x:v>13950</x:v>
      </x:c>
      <x:c r="K17" s="98" t="n">
        <x:f>'Assumptions'!$F$6</x:f>
        <x:v>0</x:v>
      </x:c>
      <x:c r="L17" s="98" t="n">
        <x:f>($D17+$G17-$J17-$K17)*'Assumptions'!$F$7</x:f>
        <x:v>0</x:v>
      </x:c>
      <x:c r="M17" s="99" t="n">
        <x:f>$D17+$G17-$J17-$K17-$L17</x:f>
        <x:v>500</x:v>
      </x:c>
      <x:c r="N17" s="99" t="n">
        <x:f>VLOOKUP($C17,'Assumptions'!$A$18:$K$23,4,FALSE)</x:f>
        <x:v>1000</x:v>
      </x:c>
      <x:c r="O17" s="99" t="n">
        <x:f>$J17/$B17</x:f>
        <x:v>450</x:v>
      </x:c>
      <x:c r="P17" s="100" t="n">
        <x:f>$O17/$N17</x:f>
        <x:v>0.45</x:v>
      </x:c>
      <x:c r="Q17" s="101" t="n">
        <x:f>$D17+$G17-$J17-$K17-$L17-$M17</x:f>
        <x:v>0</x:v>
      </x:c>
      <x:c r="R17" s="102" t="str">
        <x:f>IF(AND(ABS($Q17)&lt;0.001,$M17&gt;=0,$O17&lt;=$N17),"OK","FAIL")</x:f>
        <x:v>OK</x:v>
      </x:c>
      <x:c r="S17" s="103" t="str">
        <x:v>SYN-LNG-BASE-001; LNG Schedule</x:v>
      </x:c>
    </x:row>
  </x:sheetData>
  <x:mergeCells>
    <x:mergeCell ref="A1:S1"/>
    <x:mergeCell ref="A2:S2"/>
    <x:mergeCell ref="A4:B4"/>
    <x:mergeCell ref="D4:M4"/>
    <x:mergeCell ref="N4:P4"/>
    <x:mergeCell ref="Q4:R4"/>
  </x:mergeCells>
  <x:pageMargins left="0.7" right="0.7" top="0.75" bottom="0.75" header="0.3" footer="0.3"/>
  <x:legacyDrawing xmlns:r="http://schemas.openxmlformats.org/officeDocument/2006/relationships" r:id="R053be243004745a0"/>
</x:worksheet>
</file>